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19815" windowHeight="7110" firstSheet="3" activeTab="5"/>
  </bookViews>
  <sheets>
    <sheet name="Comunicacion" sheetId="2" state="hidden" r:id="rId1"/>
    <sheet name="Clubes y talleres" sheetId="3" state="hidden" r:id="rId2"/>
    <sheet name="Talleres y clubes" sheetId="4" state="hidden" r:id="rId3"/>
    <sheet name="COMUNICACIONES 2016" sheetId="5" r:id="rId4"/>
    <sheet name="Hoja1" sheetId="6" state="hidden" r:id="rId5"/>
    <sheet name="PLAN 2016" sheetId="7" r:id="rId6"/>
  </sheets>
  <definedNames>
    <definedName name="_xlnm.Print_Area" localSheetId="5">'PLAN 2016'!$A$1:$J$29</definedName>
    <definedName name="_xlnm.Print_Titles" localSheetId="5">'PLAN 2016'!$1:$9</definedName>
  </definedNames>
  <calcPr calcId="124519"/>
</workbook>
</file>

<file path=xl/calcChain.xml><?xml version="1.0" encoding="utf-8"?>
<calcChain xmlns="http://schemas.openxmlformats.org/spreadsheetml/2006/main">
  <c r="N12" i="5"/>
  <c r="L12"/>
  <c r="N10"/>
  <c r="L10"/>
  <c r="N9"/>
  <c r="L9"/>
  <c r="L12" i="4"/>
  <c r="L11"/>
  <c r="L10"/>
  <c r="L9"/>
  <c r="L8"/>
</calcChain>
</file>

<file path=xl/sharedStrings.xml><?xml version="1.0" encoding="utf-8"?>
<sst xmlns="http://schemas.openxmlformats.org/spreadsheetml/2006/main" count="567" uniqueCount="298">
  <si>
    <t xml:space="preserve">                                       PLAN DE ACCIÓN POR DEPENDENCIAS FUGA 2014</t>
  </si>
  <si>
    <t>MISIÓN FUGA:</t>
  </si>
  <si>
    <t>Desarrollar y fomentar prácticas artísticas y proyectos creativos, promover la cultura política ciudadana, mantener una oferta cultural permanente de calidad e impulsar procesos participativos que vinculen tanto a los actores del campo artístico como a la ciudadanía en el ejercicio de los derechos culturales en el Distrito Capital.</t>
  </si>
  <si>
    <t>VISIÓN FUGA:</t>
  </si>
  <si>
    <t>En el año 2020 la Fundación Gilberto Alzate Avendaño habrá consolidado su liderazgo y será un referente cultural y artístico por la calidad, originalidad y pertinencia de sus propuestas, proyectos y servicios orientados a consolidar el centro histórico como una de las principales centralidades culturales del Distrito Capital.</t>
  </si>
  <si>
    <t>DEPENDENCIA:</t>
  </si>
  <si>
    <t>Versión: julio 3 de 2014</t>
  </si>
  <si>
    <t>FUNCIONES DE LA DEPENDENCIA:</t>
  </si>
  <si>
    <t>Objetivo estratégico
(Elegir de la lista)</t>
  </si>
  <si>
    <t>Meta entidad
(Elegir de la lista)</t>
  </si>
  <si>
    <t>Proceso relacionado
(Elegir de la lista)</t>
  </si>
  <si>
    <t>Actividad</t>
  </si>
  <si>
    <t>Meta</t>
  </si>
  <si>
    <t>Indicadores</t>
  </si>
  <si>
    <t>Plazo de ejecución</t>
  </si>
  <si>
    <t>Recursos
(Financieros, técnicos o humanos)</t>
  </si>
  <si>
    <t>Responsables</t>
  </si>
  <si>
    <t>Mecanismo de verificación</t>
  </si>
  <si>
    <t>PRIMER SEGUIMIENTO</t>
  </si>
  <si>
    <t>SEGUNDO SEGUIMIENTO</t>
  </si>
  <si>
    <t>Descripción del cumplimiento</t>
  </si>
  <si>
    <t>Resultado del indicador</t>
  </si>
  <si>
    <t>1. Crear y consolidar espacios para la promoción y el fomento de las prácticas artísticas, mediante el otorgamiento de estímulos y la construcción de proyectos especiales creativos en las diferentes áreas.</t>
  </si>
  <si>
    <t>Apoyar 1.125 iniciativas mediante estímulos y alianzas</t>
  </si>
  <si>
    <t>Fomento de prácticas artísticas y culturales</t>
  </si>
  <si>
    <t>Recursos previstos en el Plan Anual de Adquisiciones</t>
  </si>
  <si>
    <t>Circulación y apropiación de prácticas artísticas y culturales</t>
  </si>
  <si>
    <t>2. Desarrollar proyectos de investigación y curaduría histórica que contribuyan a la recuperación de la memoria del arte en Colombia, conservar y enriquecer su propia colección artística y darle apropiada visibilidad y difusión.</t>
  </si>
  <si>
    <t>Aprobó:</t>
  </si>
  <si>
    <t>SUBDIRECCIÓN OPERATIVA - COMUNICACIÓN</t>
  </si>
  <si>
    <t>Según Acuerdo de la Junta Directiva 001 de 2011:
Subdirección Operativa. Es la dependencia encargada de la dirección, coordinación, control y promoción de la gestión cultural y artística de la Fundación, a través del desarrollo de estrategias, planes, programas y proyectos especiales creativos, curaduría histórica y fortalecimiento del centro histórico como una de las principales centralidades culturales del Distrito Capital de acuerdo a los objetivos y metas institucionales.
Funciones:
a) Formular, gestionar y ejecutar planes, programas y proyectos orientados a incentivar la apropiación del conocimiento de la historia y actualidad política distrital y nacional y promover la conciencia democrática en el Distrito Capital.
b) Formular y gestionar las estrategias para la programación y ejecución de las actividades culturales y que se realicen en los diferentes escenarios a cargo de la Fundación.
c) Dirigir, formular y ejecutar los planes, programas y proyectos de circulación, curaduría artística y programación cultural permanente de la fundación.
d) Dirigir y gestionar proyectos especiales creativos con el fin de cumplir los objetivos institucionales.</t>
  </si>
  <si>
    <t>e) Dirigir y gestionar la producción logística de los eventos culturales y artísticos que produzca o apoye la fundación.
f) Desarrollar actividades que permitan al público en general conocer las obras de arte de propiedad de la Fundación.
g) Gestionar y asegurar el oportuno cumplimiento de los planes, programas y proyectos de la Fundación.
h) Diseñar y programar la producción audiovisual o impresión documental de información sobre la Fundación y el material de prensa, radio y televisión.
i) Preparar los mecanismos de convocatoria, para los concursos y demás exposiciones que desarrolle la Fundación.
j) Supervisar y responder por el archivo de las publicaciones, invitaciones, recibo y entrega de obras de arte, materiales e implementos que se requieran en los eventos y depósito de obras de arte permanente y/o transitoria.
k) Dirigir la Biblioteca especializada en Historia y actualidad Política Colombiana y definir programas orientados a incentivar la apropiación del conocimiento de la historia y la actualidad política distrital y nacional para promover la conciencia democrática en el Distrito Capital.
l) Gestionar ante las entidades públicas y privadas, la colaboración y la consecución de los recursos que permitan el adecuado desarrollo de los planes, programas y proyectos de la Fundación Gilberto Alzate Avendaño".</t>
  </si>
  <si>
    <t>Medio de verificación</t>
  </si>
  <si>
    <t>1. Crear y consolidar espacios para la promoción y el fomento de las prácticas artísticas, mediante el otorgamiento de estímulos y la construcción de proyectos especiales creativos en las diferentes áreas.
3. Promover el conocimiento de la historia y actualidad política colombiana y propiciar el debate en torno a los diversos temas de interés ciudadano.</t>
  </si>
  <si>
    <t>Apoyar 58 iniciativas y acciones de reconocimiento de las expresiones culturales diversas mediante estimulos, apoyos y alianzas con organizaciones de grupos poblacionales y sectores sociales y etarios
Realizar 4 de acciones afirmativas dirigidas a las poblaciones diversas de la ciudad con enfoque intercultura
Apoyar 5 acciones de encuentro intercultural entre poblaciones diversas de la ciudad
Apoyar el desarrollo de 1 corredor cultural y recreativo
Lograr 1,196,000 asistencias a la oferta pública de personas en condiciones de equidad, inclusión y no segregación
Apoyar 860 iniciativas mediante estímulos y alianzas
Beneficiar 15 iniciativas y espacios juveniles priorizando jóvenes en condición de vulnerabilidad
Beneficiar 2,600 personas con el servicio de biblioteca especializada en historia política de Colombia 
Beneficiar 1,400 asistentes con espacios de debate público en temas de interés ciudadano</t>
  </si>
  <si>
    <t xml:space="preserve">Comunicación </t>
  </si>
  <si>
    <t>Actualizar diariamente la página web de la FUGA  con las distintas actividades que allíse realizan</t>
  </si>
  <si>
    <t>Alcanzar un promedio mensual de 6000 visitas y 3950 visitantes únicos  en la página web</t>
  </si>
  <si>
    <t>Número de visitas promedio mensual en la página web</t>
  </si>
  <si>
    <t xml:space="preserve">Diciembre de 2014 </t>
  </si>
  <si>
    <t>Recurso humano del área de comunicaciones</t>
  </si>
  <si>
    <t>Jefe de prensa
Editor web</t>
  </si>
  <si>
    <t>Google Analytics</t>
  </si>
  <si>
    <t>Realizar y enviar a bases de datos periodistas boletines de prensa y mantener contacto con periodistas</t>
  </si>
  <si>
    <t>Alcanzar un promedio de 70 publicaciones mensuales en medios de comunicación</t>
  </si>
  <si>
    <t>Promedio mensual de apariciones en medios de comunicación</t>
  </si>
  <si>
    <t>Jefe de prensa</t>
  </si>
  <si>
    <t>Informe de monitoreo de medios</t>
  </si>
  <si>
    <t xml:space="preserve">Divulgar eventos y noticias de la FUGA a través de redes sociales </t>
  </si>
  <si>
    <t>Alcanzar 215 nuevos seguidores mensuales promedio en Facebook 
Alcanzar 1073 nuevos seguidores mensuales promedio en Twitter</t>
  </si>
  <si>
    <t>Número de seguidores en Facebook
Número de seguidores en Twitter</t>
  </si>
  <si>
    <t>Jefe de prensa
Editor web</t>
  </si>
  <si>
    <t>Estadisticas de Facebook
Twittercounter.com
Twitstats.com</t>
  </si>
  <si>
    <t>Publicar avisos de prensa de los eventos de la FUGA</t>
  </si>
  <si>
    <t>Publicar 9 avisos de prensa</t>
  </si>
  <si>
    <t xml:space="preserve">Número de avisos publicados </t>
  </si>
  <si>
    <t>Recurso humano del área de comunicaciones
Recursos previstos en el Plan Anual de Adquisiciones</t>
  </si>
  <si>
    <t>Jefe de prensa
Diseñador
Producctor audiovisual</t>
  </si>
  <si>
    <t>Oficina de Comunicaciones</t>
  </si>
  <si>
    <t xml:space="preserve">Divulgar eventos y proyectos de la FUGA a través de videos       </t>
  </si>
  <si>
    <t xml:space="preserve">Publicar 5 videos de divulgación de eventos </t>
  </si>
  <si>
    <t>Número de videos realizados</t>
  </si>
  <si>
    <t>Jefe de prensa
Producctor audiovisual</t>
  </si>
  <si>
    <t>Alcanzar 150 visualizaciones de cada video al mes</t>
  </si>
  <si>
    <t xml:space="preserve">Número de visitantes a los videos </t>
  </si>
  <si>
    <t>Productor audiovisual</t>
  </si>
  <si>
    <t>Youtube.com</t>
  </si>
  <si>
    <t xml:space="preserve">Divulgar la programación mensual de la FUGA  a través de programación impresa y boletines digitales. </t>
  </si>
  <si>
    <t>Imprimir 8.000 ejemplares mensuales de programación impresa y distribuirla
Alcanzar 1000 lectores  mensuales a los boletines digitales</t>
  </si>
  <si>
    <t>Número de ejemplares de la programación impresos y distribuidos
Número de lectores de los boletines digitales enviados</t>
  </si>
  <si>
    <t>Jefe de prensa                                               
Editor web</t>
  </si>
  <si>
    <t>Oficina de Comunicaciones
Phplist</t>
  </si>
  <si>
    <t>Elaborar un plan de medios para las principales actividades de la FUGA en 2014</t>
  </si>
  <si>
    <t>Ejecutar el plan de medios 2014</t>
  </si>
  <si>
    <t>Plan de medios ejecutado</t>
  </si>
  <si>
    <t>Plan de medios realizado</t>
  </si>
  <si>
    <t>Actualizar bases de datos periodistas (distritales y nacionales) y públicos de arte, teatro, danza, música y cultura política</t>
  </si>
  <si>
    <t>Actualizar bases de datos</t>
  </si>
  <si>
    <t>Bases de datos actualiadas a diciembre de 2014</t>
  </si>
  <si>
    <t>Base de datos actualizada</t>
  </si>
  <si>
    <t>Diseñar y ejecutar una estrategia de difución especial para el Festival Centro 2014 y 2015</t>
  </si>
  <si>
    <t>Diseñar y gestionar 50 Eucoles para FC 2014
Diseñar y gestionar 50 Eucoles para FC 2015
Distribuir 8000 programaciones impresas FC 2014
Distribuir 8000 programaciones impresas FC 2015
Alcanzar 200 apariciones en medios relativas al FC 2014 
Alcanzar 210 apariciones en medios relativas al FC 2015
Publicar 8 de avisos de prensa relativos al FC 2014
Publicar 8 de avisos de prensa relativos al FC 2015</t>
  </si>
  <si>
    <t>Número de Eucoles exhibidos / Número de Eucoles programados
Número de programaciones impresas distribuidas / Número de programaciones impresas programadas
Número de apariciones en medios relativas al Festival Centro / Número de apariciones en medios relativas al Festival Centro esperadas
Número de avisos de prensa relativos al Festival Centro publicados / Número de avisos de prensa relativos al Festival Centro programados</t>
  </si>
  <si>
    <t>Enero de 2014
Enero de 2015</t>
  </si>
  <si>
    <t>Oficina de Comunicaciones
Google Analytics
Estadisticas de Facebook
Twittercounter.com
Tweetstats.com
Informe de monitoreo de medios</t>
  </si>
  <si>
    <t>5. Promover el fortalecimiento institucional a través de procesos de mejoramiento interno y desarrollo del talento humano a fin de cumplir satisfactoriamente la misión de la entidad.</t>
  </si>
  <si>
    <t>Realizar un boletín interno bimensual para divulgar temas de interés institucional a los funcionarios y contratistas</t>
  </si>
  <si>
    <t>Realizar 6 boletines internos</t>
  </si>
  <si>
    <t>Número de boletines internos realizados y divulgados / Número de boletines internos programados</t>
  </si>
  <si>
    <t>Oficina de comunicaciones</t>
  </si>
  <si>
    <t>Diseñar e implementar una campaña para promover la imagen institucional a través de piezas gráficas y material de recordación</t>
  </si>
  <si>
    <t>Aumentar en 2% el número de personas que manifiestan conocer la FUGA</t>
  </si>
  <si>
    <t>% de aumento de personas que manifiestan conocer a la FUGA
este indicador será medido bienalmente con la EBC</t>
  </si>
  <si>
    <t>Encuesta Bienal de culturas 2013 y 2015</t>
  </si>
  <si>
    <t xml:space="preserve">Implementar un software que permita registrar y dar respuesta al tráfico de solicitud de productos comunicativos de las distintas dependencias de la entidad </t>
  </si>
  <si>
    <t>Software diseñado e implementado</t>
  </si>
  <si>
    <t>Recurso humano del área de comunicaciones
Profesional de sistemas</t>
  </si>
  <si>
    <t>Jefe de prensa
Productor audiovisual</t>
  </si>
  <si>
    <t>Subdirector Operativo / Profesional Universitario Comunicaciones</t>
  </si>
  <si>
    <t>SUBDIRECCIÓN OPERATIVA - CLUBES Y TALLERES ARTÍSTICOS</t>
  </si>
  <si>
    <t>Lograr 1,196,000 asistencias a la oferta pública de personas en condiciones de equidad, inclusión y no segregación</t>
  </si>
  <si>
    <t>Desarrollar el programa de clubes y talleres artísticos en sede</t>
  </si>
  <si>
    <t>Desarrollar 160 clubes y talleres artísticos en diferentes áreas</t>
  </si>
  <si>
    <t>Número de clubes y talleres artísticos ofrecidos / Número de clubes y talleres artísticos programados</t>
  </si>
  <si>
    <t>Subdirección Operativa
Coordinador del programa</t>
  </si>
  <si>
    <t>Informes de gestión del contratista
Inscripciones
Listados de asistencia
Encuestas de satisfacción de usuarios</t>
  </si>
  <si>
    <t>Recaudar al menos $70 millones en inscripciones</t>
  </si>
  <si>
    <t>Direro recaudado ppor inscripciones / Recaudo proyectado</t>
  </si>
  <si>
    <t>Tesorería</t>
  </si>
  <si>
    <t>Desarrollar el programa de talleres artísticos en localidades</t>
  </si>
  <si>
    <t>Desarrollar 60 talleres artísticos en diferentes áreas en localidades (por no menos 20 en barrios del Plan 75/100)</t>
  </si>
  <si>
    <t>Número de talleres artísticos ofrecidos / Número de talleres artísticos programados</t>
  </si>
  <si>
    <t>Informes de gestión del contratista
Listados de asistencia
Encuestas de satisfacción de usuarios</t>
  </si>
  <si>
    <t>Muestras artísticas de mitad y fin de año de talleres artísticos</t>
  </si>
  <si>
    <t>Organizar 7 muestras de los talleres artísticos</t>
  </si>
  <si>
    <t>Número de muestras realizadas / Número de muestras programadas</t>
  </si>
  <si>
    <t>Informes de gestión del contratista
Programación artística impresa
Formato de eventos masivos</t>
  </si>
  <si>
    <t>Implementación del codigo de barras en el proceso facturación de talleres artísticos</t>
  </si>
  <si>
    <t>Implementacr el codigo de barras en el proceso facturación de talleres artísticos</t>
  </si>
  <si>
    <t>Codigo de barras implementado y en funcionamiento</t>
  </si>
  <si>
    <t>Formulario y proceso de inscripción</t>
  </si>
  <si>
    <t>Subdiretor Operativo</t>
  </si>
  <si>
    <t>PRIMER SEGUIMIENTO DICIEMBRE 2.014</t>
  </si>
  <si>
    <t>Se desarrollaron 233 talleres en diferentes áreas artísticas: 164 en la sede de la entidad, y 69 en 19 localidades.</t>
  </si>
  <si>
    <t>En el proceso de inscripciones a talleres en la vigencia 2014 se recaudaron $85.135.000.</t>
  </si>
  <si>
    <t>Se han desarrollado 79 talleres en 19 localidades en las siguientes disciplinas: robotica, danza afro, danza salsa, danza folclorica, danza urbana, yoga, teatro, fotografia y origami. De lo anterior, 23 se han desarrollado en barrios del Plan 75/100.</t>
  </si>
  <si>
    <t>Organizar 8 muestras de los talleres artísticos</t>
  </si>
  <si>
    <t>En el mes de junio se realizaron 2 muestras de música, teatro juvenil, danza contemporanea, folclorica, jazz y urbana, fotografia, artes plásticas y narración oral.
En el mes de dicembre se realizarán 8 muestras más de narración oral, literatura, música juvenil, adultos, étnica, blues-rock, colombiana, teatro juvenil y adulto, cine y video, fotografia y origami, danza folclorica, contemporanea, afro, jazz, urbana, tango y flamenco.</t>
  </si>
  <si>
    <t>Implementar el codigo de barras en el proceso facturación de talleres artísticos</t>
  </si>
  <si>
    <t>Desde el mes de abril de 2014 se incluyo en el formato de inscripcion en linea un código de barras para agilizar el proceso de facturación y unificar la información. También se automatizó la generación de la factura evitando  posibles fraudes y proporcionando transparencia al proceso de inscripciones.</t>
  </si>
  <si>
    <t xml:space="preserve">                                       PLAN DE ACCIÓN POR DEPENDENCIAS FUGA 2016</t>
  </si>
  <si>
    <t>Desarrollar y fomentar prácticas artísticas y culturales, promover la cultura política ciudadana, y generar espacios que vinculen a los agentes de los diferentes grupos poblacionales con la ciudadanía en el ejercicio de los derechos culturales en el Distrito Capital.</t>
  </si>
  <si>
    <t>COMUNICACIÓNES</t>
  </si>
  <si>
    <t>Versión: 25 enero de 2016</t>
  </si>
  <si>
    <t>SEGUIMIENTO A JULIO DE 2015</t>
  </si>
  <si>
    <t>SEGUIMIENTO A DICIEMBRE  DE 2015</t>
  </si>
  <si>
    <t>1. Crear y consolidar espacios para la promoción y el fomento de las prácticas artísticas, mediante el otorgamiento de estímulos y la construcción de proyectos especiales creativos en las diferentes áreas.
2. Desarrollar proyectos de investigación y curaduría histórica que contribuyan a la recuperación de la memoria del arte en Colombia, conservar y enriquecer su propia colección artística y darle apropiada visibilidad y difusión.
3. Fomentar, fortalecer y dinamizar las prácticas culturales, entendidas como aquellas acciones que movilizan saberes, valores, imaginarios, hábitos y actitudes de carácter colectivo.
4. Brindar espacios interculturales para el libre desarrollo y visibilización de las prácticas culturales de las comunidades que construyan contenidos identitarios y simbólicos compartidos, en condiciones de inclusión, equidad y democracia.
5. Promover el conocimiento de la historia y actualidad política colombiana y propiciar el debate en torno a los diversos temas de interés ciudadano.
6. Adecuar y mantener las instalaciones físicas y la infraestructura técnica para acoger y servir apropiadamente a los usuarios y contribuir a la preservación y promoción de los valores culturales y patrimoniales del centro histórico.
7. Promover el fortalecimiento institucional a través de procesos de mejoramiento interno y desarrollo del talento humano a fin de cumplir satisfactoriamente la misión de la entidad.
8. Prestar servicios de calidad en función de las necesidades y requisitos de los usuarios.</t>
  </si>
  <si>
    <t>Apoyar 58 iniciativas y acciones de reconocimiento de las expresiones culturales diversas mediante estimulos, apoyos y alianzas con organizaciones de grupos poblacionales y sectores sociales y etarios
Realizar 4 de acciones afirmativas dirigidas a las poblaciones diversas de la ciudad con enfoque intercultura
Apoyar 5 acciones de encuentro intercultural entre poblaciones diversas de la ciudad
Apoyar el desarrollo de 1 corredor cultural y recreativo
Lograr 1,196,000 asistencias a la oferta pública de personas en condiciones de equidad, inclusión y no segregación
Apoyar 860 iniciativas mediante estímulos y alianzas
Beneficiar 15 iniciativas y espacios juveniles priorizando jóvenes en condición de vulnerabilidad
Beneficiar 2,600 personas con el servicio de biblioteca especializada en historia política de Colombia 
Beneficiar 1,400 asistentes con espacios de debate público en temas de interés ciudadano</t>
  </si>
  <si>
    <t>Actualizar permanentemente - en función de las necesidades puntuales- los sitios web: FUGA y Festival Centro  con las distintas actividades que allí se realizan y hacer el seguimiento por Google Analitycs y Alexa.</t>
  </si>
  <si>
    <t>Alcanzar un promedio mensual de 12.000 visitas en la web de FUGA.</t>
  </si>
  <si>
    <t>Recursos previstos en el Plan de Adquisiciones</t>
  </si>
  <si>
    <t>Profesional universitario -Editor</t>
  </si>
  <si>
    <t>Entre enero y julio se han logrado 24.207 visitas a la página web de la FUGA, para un  promedio mensual de 3.458.</t>
  </si>
  <si>
    <t>Entre enero y julio se han logrado 24.207 visitas a la página web de la FUGA, para un  promedio mensual de 3.458. Entre agosto y diiciembre se lograron 47.620 visitas para un promedio de 9.524 .  Adicionalmente (se realizó en la ultima semana de octubre un concurso por votaciones en la pagina web para elegir los participantes del proyecto jovenes talentos de Festival Centro, en esta actividad se contó  51.354  visitas adicionales) . El promedio para toda la vigencia fue de 5.986 visitas mensuales. El soporte de esta información se encuentra en la herramienta google analytics con el número de seguimiento UA-68319586-1.</t>
  </si>
  <si>
    <t>Difundir boletines de prensa en los diferentes medios de comunicación</t>
  </si>
  <si>
    <t>Alcanzar 250  apariciones  en medios de comunicación</t>
  </si>
  <si>
    <t>Número de apariciones en medios de comunicación</t>
  </si>
  <si>
    <t>Profesional universitario - Comunicaciones</t>
  </si>
  <si>
    <t>Entre enero y junio de 2015, de acuerdo al Informe de gestión de la Oficina de Comunicaciones - I semestre 2015, se han registrado 68 apariciones en medios de comunicación.</t>
  </si>
  <si>
    <t>Entre enero y junio de 2015, de acuerdo al Informe de gestión de la Oficina de Comunicaciones - I semestre 2015, se han registrado 68 apariciones en medios de comunicación.
Entre julio y diciembre de 2015, de acuerdo al Informe de gestión de la Oficina de Comunicaciones - II semestre 2015, se  registraron 108 apariciones en medios de comunicación.</t>
  </si>
  <si>
    <t xml:space="preserve">Alcanzar 3.200 seguidores nuevos en Facebook *
Alcanzar 12.000 seguidores nuevos en Twitter     Aumentar en 100 las suscripciones al canal Youtube las cuales en este momento está en 161 así como también el número de visualizaciones globales.  Alcanzar 150 en Instagram que en este momento está en 425. *Tendremos en cuenta el Alcance para saber el número máximo de personas que vieron una publicación.                </t>
  </si>
  <si>
    <t>Número de seguidores en Facebook
Número de seguidores en Twitter                   Número de seguidores en Instagram</t>
  </si>
  <si>
    <t>Profesional universitario - Editror</t>
  </si>
  <si>
    <t>Entre enero y julio de 2015, se han alcanzado:
Facebook: 1.869 nuevos seguidores
Twitter: 8.166 nuevos seguidores</t>
  </si>
  <si>
    <t>Facebook: 62%
Twitter: 58%</t>
  </si>
  <si>
    <t>Entre enero y julio de 2015, se han alcanzado:
Facebook: 1.869 nuevos seguidores
Twitter: 8.166 nuevos seguidores
Entre agosto y diciembre de 2015, se han alcanzado:
Facebook: 878 nuevos seguidores
Twitter:  4973 nuevos seguidores</t>
  </si>
  <si>
    <t>Facebook: 91%
Twitter: 109%</t>
  </si>
  <si>
    <t>Publicar 300 videos de divulgación de eventos (redes) *Sujeto a la contratación del realizador audiovisual</t>
  </si>
  <si>
    <t>Número de seguidores en Twitter</t>
  </si>
  <si>
    <t>Profesional universitario - Productor</t>
  </si>
  <si>
    <t>Entre enero y junio se han producido 62 videos promocionales, comerciales, institucionales y temáticos que han sido publicados en Youtube.com y en las pantallas de la cartelera.
Entre enero y julio se han producido 42 videos de presenatciones artísticas que han sido publicados en redes sociales, Facebook y Twitter.</t>
  </si>
  <si>
    <t>Entre enero y diciembre  se  produjeron 18 videos promocionales, comerciales, institucionales y temáticos que han sido publicados en Youtube.com
Entre enero y diciembreo se han producido 218 videos de presenatciones artísticas que han sido publicados en redes sociales, Facebook y Twitter.</t>
  </si>
  <si>
    <t>Imprimir 4.000 ejemplares mensuales de programación impresa y distribuirla*          *La impresión de la programación, así como de otros insumos impresos está sujeta la adquisición de papel, planchas y tintas.
Publicar 3 boletines digitales semanles 
Alcanzar un promedio de 3000 vistas de los boletines digitales divulgados por correo masivo</t>
  </si>
  <si>
    <t>Número de ejemplares de la programación impresos y distribuidos
Número de boletines digitales
Promedio de vistas de los boletines digitales enviados</t>
  </si>
  <si>
    <t>Informes de gestión del área
Informes de gestión de la Oficina de Comunicaciones del SCRD
Phplist</t>
  </si>
  <si>
    <t>Programación impresa
En el primer semestre se imprimieron en promedio 4.000 ejemplares mensuales de la programación artística y cultural (se excluye el mes de enero porque se tiene en cuenta en la acción correspondiente al Festival Centro).
Boletines digitales
A partir del mes de julio se están elaborando 2 boletines digitales semanales (se mide solo para el segundo semestre):
1) Se publica en la web de la FUGA
2) Se publica en la web de la SCRD
Lectores mensuales de boletines digitales
Entre enero y julio se alcanzaron en promedio 75,3 vistas de los boletines digitales</t>
  </si>
  <si>
    <t>Programación impresa: 54%
Boletines digitales: 17%
Lectores: 93%</t>
  </si>
  <si>
    <t>Programación impresa
En el primer semestre se imprimieron en promedio 4.000 ejemplares mensuales de la programación artística y cultural (se excluye el mes de enero porque se tiene en cuenta en la acción correspondiente al Festival Centro).
En el segundo  semestre se imprimieron en promedio 2,634 ejemplares mensuales de la programación artística y cultural (se excluye el mes de enero porque se tiene en cuenta en la acción correspondiente al Festival Centro).
Boletines digitales
Entre  Julio y Diciembre se elaboraron 2 boletines digitales semanales (se mide solo para el segundo semestre):
1) Se publica en la web de la FUGA
2) Se publica en la web de la SCRD
Lectores mensuales de boletines digitales
Entre enero y julio se alcanzaron en promedio 75,3 vistas de los boletines digitales</t>
  </si>
  <si>
    <t>Programación impresa: 82%
Boletines digitales: 100%
Lectores: 93%</t>
  </si>
  <si>
    <t>Elaborar un plan de medios para las principales actividades de la FUGA en 2016</t>
  </si>
  <si>
    <t>Elaborar y ejecutar 1 plan de medios 2016</t>
  </si>
  <si>
    <t>Documento Plan de medios 2015</t>
  </si>
  <si>
    <t>Debido a que el equipo de comunicaciones ha estado incompleto durante el primer semestre del año, el Plan de medios se elaborará y ejecutara para el segundo semestre.</t>
  </si>
  <si>
    <t>Debido a que el equipo de comunicaciones estuvó  incompleto durante la  vigencia 2015  no se logro ejecutar en la vigencia  el Plan de medios para la entidad.</t>
  </si>
  <si>
    <t>Diseñar y ejecutar una estrategia de difusión especial para el Festival Centro 2017</t>
  </si>
  <si>
    <t>Gestionar 50 Eucoles para FC 2017
Distribuir 30.000 piezas de comunicación impresas para FC 2017
Alcanzar 300 apariciones en medios relativas al FC 2017
Publicar 5 de avisos de prensa relativos al FC 2017</t>
  </si>
  <si>
    <t>Número de Eucoles exhibidos / Número de Eucoles programados
Número de piezas de comunicación impresas / Número de piezas de comunicación programadas
Número de apariciones en medios relativas al FC / Número de apariciones en medios relativas al FC esperadas
Número de avisos de prensa relativos al FC publicados / Número de avisos de prensa relativos al FC programados</t>
  </si>
  <si>
    <t>ene-16</t>
  </si>
  <si>
    <t>Profesional universitario - Comunicaciones
Profesional universitario - Produtor
Profesional universitario - Editor
Técnico - Diseñador</t>
  </si>
  <si>
    <t>Festival Centro 2015
Se exhibieron 50 Eucoles (100%), se elaboraron y difundieron 3.000 programas de mano, 30.000 volantes y 1.000 afiches (113%), y se publicaron 2 avisos de prensa (100%). Promedio: 104% 
Nota: No se pudo calcular el número de apariciones en medios del festival 2015 porque el contrato para el monitoreo de medios se terminó el 23 de diciembre de 2014. No se tiene en el calculo del indicador.
Festival Centro 2016
Pendiente por realizar</t>
  </si>
  <si>
    <t>Festival 2015: 104%
Festival 2015: 0%</t>
  </si>
  <si>
    <t>Festival Centro 2015
Se exhibieron 50 Eucoles (100%), se elaboraron y difundieron (3.000 programas de mano, 30.000 volantes y 1.000 afiches) (113%), y se publicaron 2 avisos de prensa (100%). Promedio: 104% 
Nota: No se pudo calcular el número de apariciones en medios del festival 2015 porque el contrato para el monitoreo de medios se terminó el 23 de diciembre de 2014. No se tiene en el calculo del indicador.
Festival Centro 2016
Se exhibieron 30 Eucoles (60%), se elaboraron y difundieron (4,000 programas de mano, 20,000 volantes  y 500 afiches) (72%), y se publicaron 6 avisos de prensa (33%). Promedio: 78%</t>
  </si>
  <si>
    <t>Festival 2015: 104%
Festival 2016: 78%</t>
  </si>
  <si>
    <t>Apoyar las accciones en materia de Muestras de la diversidad, Jóvenes Talentos y Festivales en  la Ciudad con una estrategia de divulgación y hacer lo mismo co la Gerencia de artes plástics y de Biblioteca.</t>
  </si>
  <si>
    <t>Diseñar e implementar 1 estrategia de comunicaciones para divulgar el III y IV Encuentro Intercultural.</t>
  </si>
  <si>
    <t>Estrategia de divulgación implementada</t>
  </si>
  <si>
    <t>Piezas de publicidad
Divulgación a través de redes y otros</t>
  </si>
  <si>
    <t>Los encuentros interculturales están programados para el mes de octubre.</t>
  </si>
  <si>
    <t>Se realizó la estrategia de comunicación en trabajo colectivo con la Secretaria de Cultura y la Fundación Erigade</t>
  </si>
  <si>
    <t>Divulgar internamente temas de interés institucional a los funcionarios y contratistas</t>
  </si>
  <si>
    <t>Realizar 11 boletines internos en el segundo semestre</t>
  </si>
  <si>
    <t>Técnico - Diseñador</t>
  </si>
  <si>
    <t>Correos elos electrónicos</t>
  </si>
  <si>
    <t>Pendiente</t>
  </si>
  <si>
    <t>Se elaboraron y difundieron via mail  los boletines programados.</t>
  </si>
  <si>
    <t>Apoyar la  campaña para promover la imagen institucional de la Alcaldía Mayor a través de piezas gráficas y material de recordación</t>
  </si>
  <si>
    <t>Aumentar en 2 puntos porcentuales el número de personas que manifiestan conocer la FUGA</t>
  </si>
  <si>
    <t>% de aumento de personas que manifiestan conocer a la FUGA</t>
  </si>
  <si>
    <t>El indicador será medido en 2015 con la próxima Encuesta Bienal de Culturas</t>
  </si>
  <si>
    <t>No se ejecutó esta actividad en la vigencia 2015.</t>
  </si>
  <si>
    <t>ORIGINAL FIRMADO</t>
  </si>
  <si>
    <t>Seguimiento:</t>
  </si>
  <si>
    <t>Ana María Lozano
Subdirectora Operativa</t>
  </si>
  <si>
    <t>Tatiana Lozano
Profesional Universitario Comunicaciones</t>
  </si>
  <si>
    <t>Santiago Echeverri
Asesor de Planeación</t>
  </si>
  <si>
    <t>Claudia Marcela Delgado
Profesional  Planeación</t>
  </si>
  <si>
    <t>OBJETIVOS ESTRATEGICOS</t>
  </si>
  <si>
    <t>3. Promover el conocimiento de la historia y actualidad política colombiana y propiciar el debate en torno a los diversos temas de interés ciudadano.</t>
  </si>
  <si>
    <t>4. Adecuar y mantener las instalaciones físicas y la infraestructura técnica para acoger y servir apropiadamente a los usuarios y contribuir a la preservación y promoción de los valores culturales y patrimoniales del centro histórico.</t>
  </si>
  <si>
    <t>6. Prestar servicios de calidad en función de las necesidades y requisitos de los usuarios.</t>
  </si>
  <si>
    <t>METAS INSTITUCIONALES</t>
  </si>
  <si>
    <t>Apoyar 58 iniciativas y acciones de reconocimiento de las expresiones culturales diversas mediante estimulos, apoyos y alianzas con organizaciones de grupos poblacionales y sectores sociales y etarios</t>
  </si>
  <si>
    <t>Realizar 4 de acciones afirmativas dirigidas a las poblaciones diversas de la ciudad con enfoque intercultura</t>
  </si>
  <si>
    <t>Apoyar 5 acciones de encuentro intercultural entre poblaciones diversas de la ciudad</t>
  </si>
  <si>
    <t>Apoyar el desarrollo de 1 corredor cultural y recreativo</t>
  </si>
  <si>
    <t>Beneficiar 1,400 asistentes con espacios de debate público en temas de interés ciudadano</t>
  </si>
  <si>
    <t>Beneficiar 2,600 personas con el servicio de biblioteca especializada en historia política de Colombia</t>
  </si>
  <si>
    <t>Beneficiar 15 iniciativas y espacios juveniles priorizando jóvenes en condición de vulnerabilidad</t>
  </si>
  <si>
    <t>Realizar 1 evento de debate público en torno a la transparencia, la probidad, la prevención de la corrupción y la cultura de la legalidad</t>
  </si>
  <si>
    <t>Diseñar, implementar y mantener en un 100 % el sistema integrado de gestión en atención a la NTDSIG001:2011</t>
  </si>
  <si>
    <t>Dotar, adecuar y/o mantener el 100 % de la infraestructura física, técnica e informática</t>
  </si>
  <si>
    <t>PROCESOS</t>
  </si>
  <si>
    <t>Planeación estratégica</t>
  </si>
  <si>
    <t>Comunicación</t>
  </si>
  <si>
    <t>Asesoría jurídica</t>
  </si>
  <si>
    <t>Contratación</t>
  </si>
  <si>
    <t>Análisis y seguimiento financiero</t>
  </si>
  <si>
    <t>Desarrollo del talento humano</t>
  </si>
  <si>
    <t>Gestión informática</t>
  </si>
  <si>
    <t>Administración de bienes y equipos</t>
  </si>
  <si>
    <t>Gestión documental</t>
  </si>
  <si>
    <t>Control a la gestión</t>
  </si>
  <si>
    <t>Evaluación a la gestión</t>
  </si>
  <si>
    <t>Actualizar permanentemente la página web de la FUGA  con las distintas actividades que allí se realizan</t>
  </si>
  <si>
    <t>Alcanzar un promedio mensual de 4.000 visitas</t>
  </si>
  <si>
    <t>Alcanzar 150  apariciones  en medios de comunicación</t>
  </si>
  <si>
    <t>Alcanzar 3.000 seguidores nuevos en Facebook 
Alcanzar 12.000 seguidores nuevos en Twitter</t>
  </si>
  <si>
    <t xml:space="preserve">Divulgar eventos y proyectos de la FUGA a través de videos  en Youtube (promocionales, entrevistas, convocatorias)     </t>
  </si>
  <si>
    <t xml:space="preserve">Publicar 30 videos de divulgación de eventos </t>
  </si>
  <si>
    <t xml:space="preserve">Divulgar eventos y proyectos de la FUGA a través de videos  de cubrimiento en redes  </t>
  </si>
  <si>
    <t>Publicar en redes 400 videos</t>
  </si>
  <si>
    <t>Elaborar un plan de medios para las principales actividades de la FUGA en 2015</t>
  </si>
  <si>
    <t>Contratar un estudio de mercadeo para diagnosticar la imagen de la FUGA, segmentar su público y actualizar las listas de difusión masiva</t>
  </si>
  <si>
    <t>Contratar 1 estudio de mercadeo</t>
  </si>
  <si>
    <t>Informe final del estudio</t>
  </si>
  <si>
    <t>Apoyar el III y IV encuentro intercultural con una estrategia de divulgación</t>
  </si>
  <si>
    <t>Realizar 4 boletines internos en el segundo semestre</t>
  </si>
  <si>
    <t>METAS DE LA ENTIDAD
*Apoyar 58 iniciativas y acciones de reconocimiento de las expresiones culturales diversas mediante estimulos, apoyos y alianzas con organizaciones de grupos poblacionales y sectores sociales y etarios.
* Realizar 4 de acciones afirmativas dirigidas a las poblaciones diversas de la ciudad con enfoque intercultura
* Apoyar 5 acciones de encuentro intercultural entre poblaciones diversas de la ciudad
* Apoyar el desarrollo de 1 corredor cultural y recreativo
* Lograr 1,196,000 asistencias a la oferta pública de personas en condiciones de equidad, inclusión y no segregación
* Apoyar 860 iniciativas mediante estímulos y alianzas
* Beneficiar 15 iniciativas y espacios juveniles priorizando jóvenes en condición de vulnerabilidad
* Beneficiar 2,600 personas con el servicio de biblioteca especializada en historia política de Colombia 
* Beneficiar 1,400 asistentes con espacios de debate público en temas de interés ciudadano</t>
  </si>
  <si>
    <t>la oficina de comunicaciones aporta de manera transversal al cumplimiento de todos los objetivos estrategicos de la entidad.</t>
  </si>
  <si>
    <t>la oficina de comunicaciones aporta de manera transversal al cumplimiento de todas las metas de la entidad.</t>
  </si>
  <si>
    <t>*Apoyar 58 iniciativas y acciones de reconocimiento de las expresiones culturales diversas mediante estimulos, apoyos  *y alianzas con organizaciones de grupos poblacionales y sectores sociales y etarios
*Realizar 4 de acciones afirmativas dirigidas a las poblaciones diversas de la ciudad con enfoque intercultura
*Apoyar 5 acciones de encuentro intercultural entre poblaciones diversas de la ciudad
*Apoyar el desarrollo de 1 corredor cultural y recreativo
*Lograr 1,196,000 asistencias a la oferta pública de personas en condiciones de equidad, inclusión y no segregación
*Apoyar 860 iniciativas mediante estímulos y alianzas
*Beneficiar 15 iniciativas y espacios juveniles priorizando jóvenes en condición de vulnerabilidad
*Beneficiar 2,600 personas con el servicio de biblioteca especializada en historia política de Colombia 
*Beneficiar 1,400 asistentes con espacios de debate público en temas de interés ciudadano</t>
  </si>
  <si>
    <t>Gestión de Comunicaciones</t>
  </si>
  <si>
    <t>5. Promover el fortalecimiento institucional a traves  de procesos  de mejoramiento interno y desarrollo  del talento humano a fin de cumplir satisfactoriamente  la misión de la entidad.</t>
  </si>
  <si>
    <t>Contribuye a todos los objetivos estrategicos y metas institucionales transversalmente</t>
  </si>
  <si>
    <t>Realizar la actualizacion de los procedimientos, instructivos y formatos del área e informarlo oportunamente al SIG para publicar en la intranet la ultima versi+on de cada documento.</t>
  </si>
  <si>
    <t>Contar con la actualización y publicación del 100% de los procedimientos instructivos y formatos del área</t>
  </si>
  <si>
    <t xml:space="preserve">Número de procedimientos actualizados y publicados en el SIG / Número de procedimientos del área </t>
  </si>
  <si>
    <t>Jefe Oficina Asesora Jurídica , Profesional Especializado de Contratación, Auxiliar administrativo Contratación</t>
  </si>
  <si>
    <t>Intranet de la entidad y SIG</t>
  </si>
  <si>
    <t>Documentar las acciones correctivas, preventivas y de  mejora  derivadas  de las auditorias internas y externas realizadas.</t>
  </si>
  <si>
    <t>Documentar en un 100%  las acciones correctivas, preventivas y de mejora derivadas de las auditorias internas y externas realizadas.</t>
  </si>
  <si>
    <t>Número de acciones correctivas, preventivas y de mejora documentadas / Número de acciones correctivas, preventivas y de mejora sin documentar</t>
  </si>
  <si>
    <t>Informe de verificación Oficina de Control Interno</t>
  </si>
  <si>
    <t>Actualizar el mapa de riesgos del proceso a cargo maximo el 30 de abril de 2016.</t>
  </si>
  <si>
    <t>Revisar y complementar el mapa de riesgos del área  con base en las directrices impartidas por planeacion (Sistema Integrado de Gestión)</t>
  </si>
  <si>
    <t>Mapa de Riesgos actualizado</t>
  </si>
  <si>
    <t xml:space="preserve"> mapa de riesgos actualizado</t>
  </si>
  <si>
    <t>Monitorear el mapa de riesgos del proceso a cargo (Seguimiento a las acciones del mapa de riesgos)</t>
  </si>
  <si>
    <t>Realizar un seguimiento anual al mapa de riesgos del área con base en las directrices impartidas por planeación (Sistema Integrado de Gestión)</t>
  </si>
  <si>
    <t>Seguimiento  anual al Mapa de Riesgos realizado</t>
  </si>
  <si>
    <t>Seguimiento al mapa de riesgos</t>
  </si>
  <si>
    <t>METAS DE LA ENTIDAD</t>
  </si>
  <si>
    <r>
      <t xml:space="preserve">Yeni Carolina Gómez
</t>
    </r>
    <r>
      <rPr>
        <sz val="16"/>
        <rFont val="Arial"/>
        <family val="2"/>
      </rPr>
      <t xml:space="preserve">Profesional Comunicaciones
</t>
    </r>
  </si>
  <si>
    <r>
      <t xml:space="preserve">Ramon Gutierrez
</t>
    </r>
    <r>
      <rPr>
        <sz val="16"/>
        <rFont val="Arial"/>
        <family val="2"/>
      </rPr>
      <t>Tecnico Comunicaciones</t>
    </r>
  </si>
  <si>
    <r>
      <t xml:space="preserve">Ana Mmaria Perez
</t>
    </r>
    <r>
      <rPr>
        <sz val="16"/>
        <rFont val="Arial"/>
        <family val="2"/>
      </rPr>
      <t>Profesional   Comunicaciones</t>
    </r>
  </si>
  <si>
    <t>Profesional universitario - Editor</t>
  </si>
  <si>
    <t>Número de visitas promedio mensual en la página web/ 4000</t>
  </si>
  <si>
    <t>Número de apariciones en medios de comunicación/150</t>
  </si>
  <si>
    <t>Número de seguidores nuevos en Facebook /3000
Número de seguidores nuevos en Twitter /12000</t>
  </si>
  <si>
    <t>Número de videos publicados /30</t>
  </si>
  <si>
    <t>Número de videos publicados /400</t>
  </si>
  <si>
    <t>* Imprimir 4.000 ejemplares mensuales de programación impresa y distribuirla
* Publicar 2 boletines digitales semanles (en el segundo semestre)
* Alcanzar un promedio de 80 vistas de los boletines digitales divulgados por correo masivo</t>
  </si>
  <si>
    <t xml:space="preserve">Número de ejemplares de la programación impresos y distribuidos/4000
Número de boletines digitales semanales publicados / 48
Promedio de vistas de los boletines digitales  divulgados por correo masivo/80
</t>
  </si>
  <si>
    <t>* Estudio de mercadeo contratado y ejecutado
* Informe de diagnóstico de la imagen de la FUGA y de segmentación del público
* Actualización de las listas de difusción masiva</t>
  </si>
  <si>
    <t>Diseñar y ejecutar una estrategia de difusión especial para el Festival Centro 2016</t>
  </si>
  <si>
    <t>* Diseñar y gestionar 50 Eucoles para FC 2016
* Distribuir 34.000 piezas de comunicación impresas para FC 2016
* Alcanzar 240 apariciones en medios relativas al FC 2016
* Publicar 2 de avisos de prensa relativos al FC 2016</t>
  </si>
  <si>
    <t>Número de  Eucoles Diseñados  y gestionados / 50 
Número de  piezas de comunicación impresas para Festival Centro 2016/ 34,000
Número de apariciones  en medios relativas al Festival Centro 2016 /240
Número de avisos de prensa relativos al Festival Centro 2016 /2</t>
  </si>
  <si>
    <t>Diseñar e implementar 1 estrategia de comunicaciones para divulgar el  IV Encuentro Intercultural</t>
  </si>
  <si>
    <t>Número de actividades de la estrategia realizadas/ Número de actividades programadas en la estrategia</t>
  </si>
  <si>
    <t>Número de  boletines internos en el segundo semestre/4</t>
  </si>
  <si>
    <t>Encuesta Bienal de culturas  2015 y 2017</t>
  </si>
  <si>
    <t>Resultado Encuesta Bienal de culturas  2015 y 2017</t>
  </si>
  <si>
    <t>Profesional comunicaciones</t>
  </si>
  <si>
    <t>canales de verificación</t>
  </si>
  <si>
    <t>Correos  electrónicos</t>
  </si>
  <si>
    <t>Profesional lider Comunicaciones y  Equipo Comunicaciones</t>
  </si>
  <si>
    <r>
      <t xml:space="preserve">Tatiana Lozano Moskowictz
</t>
    </r>
    <r>
      <rPr>
        <sz val="16"/>
        <rFont val="Arial"/>
        <family val="2"/>
      </rPr>
      <t>Profesional Comunicaciones</t>
    </r>
  </si>
  <si>
    <t xml:space="preserve">                                       PLAN DE ACCIÓN  2016 -  COMUNICACIONES</t>
  </si>
</sst>
</file>

<file path=xl/styles.xml><?xml version="1.0" encoding="utf-8"?>
<styleSheet xmlns="http://schemas.openxmlformats.org/spreadsheetml/2006/main">
  <numFmts count="1">
    <numFmt numFmtId="164" formatCode="dd/mm/yy"/>
  </numFmts>
  <fonts count="19">
    <font>
      <sz val="10"/>
      <color rgb="FF000000"/>
      <name val="Arial"/>
    </font>
    <font>
      <b/>
      <sz val="24"/>
      <name val="Arial"/>
      <family val="2"/>
    </font>
    <font>
      <sz val="10"/>
      <name val="Arial"/>
      <family val="2"/>
    </font>
    <font>
      <sz val="12"/>
      <name val="Arial"/>
      <family val="2"/>
    </font>
    <font>
      <sz val="10"/>
      <name val="Arial"/>
      <family val="2"/>
    </font>
    <font>
      <b/>
      <sz val="12"/>
      <name val="Arial"/>
      <family val="2"/>
    </font>
    <font>
      <b/>
      <sz val="10"/>
      <name val="Arial"/>
      <family val="2"/>
    </font>
    <font>
      <sz val="12"/>
      <color rgb="FF000000"/>
      <name val="Arial"/>
      <family val="2"/>
    </font>
    <font>
      <sz val="14"/>
      <name val="Arial"/>
      <family val="2"/>
    </font>
    <font>
      <b/>
      <sz val="21"/>
      <name val="Arial"/>
      <family val="2"/>
    </font>
    <font>
      <sz val="16"/>
      <name val="Arial"/>
      <family val="2"/>
    </font>
    <font>
      <sz val="16"/>
      <color rgb="FF7F7F7F"/>
      <name val="Arial"/>
      <family val="2"/>
    </font>
    <font>
      <b/>
      <sz val="22"/>
      <name val="Arial"/>
      <family val="2"/>
    </font>
    <font>
      <sz val="7"/>
      <name val="Arial"/>
      <family val="2"/>
    </font>
    <font>
      <sz val="9"/>
      <name val="Arial"/>
      <family val="2"/>
    </font>
    <font>
      <b/>
      <sz val="16"/>
      <name val="Arial"/>
      <family val="2"/>
    </font>
    <font>
      <b/>
      <sz val="14"/>
      <name val="Arial"/>
      <family val="2"/>
    </font>
    <font>
      <sz val="8"/>
      <name val="Arial"/>
      <family val="2"/>
    </font>
    <font>
      <sz val="8"/>
      <color rgb="FF000000"/>
      <name val="Arial"/>
      <family val="2"/>
    </font>
  </fonts>
  <fills count="11">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BFBFBF"/>
        <bgColor rgb="FFBFBFBF"/>
      </patternFill>
    </fill>
    <fill>
      <patternFill patternType="solid">
        <fgColor rgb="FFF2F2F2"/>
        <bgColor rgb="FFF2F2F2"/>
      </patternFill>
    </fill>
    <fill>
      <patternFill patternType="solid">
        <fgColor rgb="FFFFFF00"/>
        <bgColor rgb="FFFFFF00"/>
      </patternFill>
    </fill>
    <fill>
      <patternFill patternType="solid">
        <fgColor rgb="FFDAEEF3"/>
        <bgColor rgb="FFDAEEF3"/>
      </patternFill>
    </fill>
    <fill>
      <patternFill patternType="solid">
        <fgColor theme="9" tint="0.79998168889431442"/>
        <bgColor indexed="64"/>
      </patternFill>
    </fill>
    <fill>
      <patternFill patternType="solid">
        <fgColor theme="9" tint="0.79998168889431442"/>
        <bgColor rgb="FFD8D8D8"/>
      </patternFill>
    </fill>
    <fill>
      <patternFill patternType="solid">
        <fgColor theme="8" tint="0.79998168889431442"/>
        <bgColor indexed="64"/>
      </patternFill>
    </fill>
  </fills>
  <borders count="26">
    <border>
      <left/>
      <right/>
      <top/>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bottom style="dotted">
        <color rgb="FF000000"/>
      </bottom>
      <diagonal/>
    </border>
    <border>
      <left style="dotted">
        <color rgb="FF000000"/>
      </left>
      <right style="dotted">
        <color rgb="FF000000"/>
      </right>
      <top/>
      <bottom/>
      <diagonal/>
    </border>
    <border>
      <left/>
      <right/>
      <top/>
      <bottom style="thin">
        <color rgb="FF000000"/>
      </bottom>
      <diagonal/>
    </border>
    <border>
      <left/>
      <right/>
      <top style="thin">
        <color rgb="FF000000"/>
      </top>
      <bottom/>
      <diagonal/>
    </border>
    <border>
      <left style="dotted">
        <color rgb="FF000000"/>
      </left>
      <right/>
      <top/>
      <bottom style="dotted">
        <color rgb="FF000000"/>
      </bottom>
      <diagonal/>
    </border>
    <border>
      <left/>
      <right/>
      <top/>
      <bottom style="dotted">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rgb="FF000000"/>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58">
    <xf numFmtId="0" fontId="0" fillId="0" borderId="0" xfId="0" applyFont="1" applyAlignment="1"/>
    <xf numFmtId="0" fontId="2" fillId="0" borderId="0" xfId="0" applyFont="1" applyAlignment="1">
      <alignment vertical="center" wrapText="1"/>
    </xf>
    <xf numFmtId="0" fontId="3" fillId="0" borderId="1" xfId="0" applyFont="1" applyBorder="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center" vertical="center" wrapText="1"/>
    </xf>
    <xf numFmtId="0" fontId="5" fillId="2" borderId="1" xfId="0" applyFont="1" applyFill="1" applyBorder="1" applyAlignment="1">
      <alignment horizontal="center" vertical="center" wrapText="1"/>
    </xf>
    <xf numFmtId="0" fontId="3" fillId="0" borderId="5" xfId="0" applyFont="1" applyBorder="1" applyAlignment="1">
      <alignment horizontal="left" vertical="center" wrapText="1"/>
    </xf>
    <xf numFmtId="17" fontId="3" fillId="0" borderId="1"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1" xfId="0" applyFont="1" applyBorder="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3" fillId="0" borderId="1" xfId="0" applyFont="1" applyBorder="1" applyAlignment="1">
      <alignment vertical="center" wrapText="1"/>
    </xf>
    <xf numFmtId="17" fontId="3" fillId="0" borderId="1" xfId="0" applyNumberFormat="1" applyFont="1" applyBorder="1" applyAlignment="1">
      <alignment horizontal="left" vertical="center" wrapText="1"/>
    </xf>
    <xf numFmtId="0" fontId="3" fillId="0" borderId="1" xfId="0" applyFont="1" applyBorder="1" applyAlignment="1">
      <alignment wrapText="1"/>
    </xf>
    <xf numFmtId="0" fontId="3" fillId="0" borderId="1" xfId="0" applyFont="1" applyBorder="1"/>
    <xf numFmtId="0" fontId="3" fillId="0" borderId="1" xfId="0" applyFont="1" applyBorder="1" applyAlignment="1">
      <alignment horizontal="left" vertical="center"/>
    </xf>
    <xf numFmtId="0" fontId="3" fillId="0" borderId="1" xfId="0" applyFont="1" applyBorder="1" applyAlignment="1">
      <alignment vertical="center"/>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5" fillId="4" borderId="1"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17" fontId="3"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0" xfId="0" applyFont="1" applyFill="1" applyAlignment="1">
      <alignment vertical="center" wrapText="1"/>
    </xf>
    <xf numFmtId="0" fontId="3" fillId="3" borderId="1" xfId="0" applyFont="1" applyFill="1" applyBorder="1" applyAlignment="1">
      <alignment vertical="center" wrapText="1"/>
    </xf>
    <xf numFmtId="17" fontId="3" fillId="0" borderId="1" xfId="0" applyNumberFormat="1" applyFont="1" applyBorder="1" applyAlignment="1">
      <alignment horizontal="center" vertical="center" wrapText="1"/>
    </xf>
    <xf numFmtId="0" fontId="3" fillId="5" borderId="1" xfId="0" applyFont="1" applyFill="1" applyBorder="1" applyAlignment="1">
      <alignment horizontal="left" vertical="center" wrapText="1"/>
    </xf>
    <xf numFmtId="9" fontId="3" fillId="5" borderId="1" xfId="0" applyNumberFormat="1" applyFont="1" applyFill="1" applyBorder="1" applyAlignment="1">
      <alignment horizontal="center" vertical="center" wrapText="1"/>
    </xf>
    <xf numFmtId="0" fontId="7"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17" fontId="3" fillId="3" borderId="5" xfId="0" applyNumberFormat="1" applyFont="1" applyFill="1" applyBorder="1" applyAlignment="1">
      <alignment horizontal="center" vertical="center" wrapText="1"/>
    </xf>
    <xf numFmtId="9" fontId="3" fillId="3" borderId="1" xfId="0" applyNumberFormat="1" applyFont="1" applyFill="1" applyBorder="1" applyAlignment="1">
      <alignment horizontal="left" vertical="center" wrapText="1"/>
    </xf>
    <xf numFmtId="0" fontId="3" fillId="0" borderId="1" xfId="0" applyFont="1" applyBorder="1" applyAlignment="1">
      <alignment vertical="center" wrapText="1"/>
    </xf>
    <xf numFmtId="0" fontId="7" fillId="3" borderId="0" xfId="0" applyFont="1" applyFill="1" applyAlignment="1">
      <alignment horizontal="left"/>
    </xf>
    <xf numFmtId="0" fontId="3" fillId="5" borderId="1" xfId="0" applyFont="1" applyFill="1" applyBorder="1" applyAlignment="1">
      <alignment vertical="center" wrapText="1"/>
    </xf>
    <xf numFmtId="0" fontId="3" fillId="0" borderId="5" xfId="0" applyFont="1" applyBorder="1" applyAlignment="1">
      <alignment horizontal="left" vertical="center" wrapText="1"/>
    </xf>
    <xf numFmtId="9" fontId="3" fillId="0" borderId="1" xfId="0" applyNumberFormat="1" applyFont="1" applyBorder="1" applyAlignment="1">
      <alignment horizontal="left" vertical="center" wrapText="1"/>
    </xf>
    <xf numFmtId="0" fontId="3" fillId="5" borderId="5" xfId="0" applyFont="1" applyFill="1" applyBorder="1" applyAlignment="1">
      <alignment horizontal="left" vertical="center" wrapText="1"/>
    </xf>
    <xf numFmtId="9" fontId="3" fillId="5" borderId="1" xfId="0" applyNumberFormat="1" applyFont="1" applyFill="1" applyBorder="1" applyAlignment="1">
      <alignment horizontal="left" vertical="center" wrapText="1"/>
    </xf>
    <xf numFmtId="0" fontId="7"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64" fontId="3" fillId="0" borderId="1" xfId="0" applyNumberFormat="1" applyFont="1" applyBorder="1" applyAlignment="1">
      <alignment horizontal="left" vertical="center" wrapText="1"/>
    </xf>
    <xf numFmtId="0" fontId="3" fillId="5" borderId="1" xfId="0" applyFont="1" applyFill="1" applyBorder="1" applyAlignment="1">
      <alignment horizontal="left" vertical="center"/>
    </xf>
    <xf numFmtId="0" fontId="3" fillId="3" borderId="1" xfId="0" applyFont="1" applyFill="1" applyBorder="1" applyAlignment="1">
      <alignment horizontal="left" vertical="center" wrapText="1"/>
    </xf>
    <xf numFmtId="0" fontId="10" fillId="0" borderId="0" xfId="0" applyFont="1" applyAlignment="1">
      <alignment vertical="center" wrapText="1"/>
    </xf>
    <xf numFmtId="0" fontId="11" fillId="0" borderId="8" xfId="0" applyFont="1" applyBorder="1" applyAlignment="1">
      <alignment horizontal="center" vertical="center" wrapText="1"/>
    </xf>
    <xf numFmtId="0" fontId="10" fillId="0" borderId="8" xfId="0" applyFont="1" applyBorder="1" applyAlignment="1">
      <alignment vertical="center" wrapText="1"/>
    </xf>
    <xf numFmtId="0" fontId="2" fillId="0" borderId="0" xfId="0" applyFont="1"/>
    <xf numFmtId="0" fontId="2" fillId="0" borderId="0" xfId="0" applyFont="1"/>
    <xf numFmtId="0" fontId="2" fillId="6" borderId="0" xfId="0" applyFont="1" applyFill="1" applyBorder="1"/>
    <xf numFmtId="0" fontId="4" fillId="0" borderId="7" xfId="0" applyFont="1" applyBorder="1" applyAlignment="1"/>
    <xf numFmtId="0" fontId="4" fillId="0" borderId="6" xfId="0" applyFont="1" applyBorder="1" applyAlignment="1"/>
    <xf numFmtId="0" fontId="13" fillId="3" borderId="5" xfId="0" applyFont="1" applyFill="1" applyBorder="1" applyAlignment="1">
      <alignment vertical="center" wrapText="1"/>
    </xf>
    <xf numFmtId="0" fontId="4" fillId="0" borderId="4" xfId="0" applyFont="1" applyBorder="1" applyAlignment="1"/>
    <xf numFmtId="0" fontId="3" fillId="0" borderId="0" xfId="0" applyFont="1" applyFill="1" applyAlignment="1">
      <alignment vertical="center" wrapText="1"/>
    </xf>
    <xf numFmtId="0" fontId="0" fillId="0" borderId="0" xfId="0" applyFont="1" applyFill="1" applyAlignment="1"/>
    <xf numFmtId="0" fontId="3" fillId="3" borderId="15" xfId="0" applyFont="1" applyFill="1" applyBorder="1" applyAlignment="1">
      <alignment horizontal="left" vertical="center" wrapText="1"/>
    </xf>
    <xf numFmtId="0" fontId="3" fillId="0" borderId="15" xfId="0" applyFont="1" applyBorder="1" applyAlignment="1">
      <alignment horizontal="justify" vertical="center" wrapText="1"/>
    </xf>
    <xf numFmtId="0" fontId="3" fillId="0" borderId="15" xfId="0" applyFont="1" applyBorder="1" applyAlignment="1">
      <alignment vertical="center" wrapText="1"/>
    </xf>
    <xf numFmtId="0" fontId="3" fillId="0" borderId="15" xfId="0" applyFont="1" applyBorder="1" applyAlignment="1">
      <alignment horizontal="center" vertical="center"/>
    </xf>
    <xf numFmtId="0" fontId="3" fillId="0" borderId="15" xfId="0" applyFont="1" applyBorder="1" applyAlignment="1">
      <alignment horizontal="left" vertical="center" wrapText="1"/>
    </xf>
    <xf numFmtId="0" fontId="3" fillId="7" borderId="15" xfId="0" applyFont="1" applyFill="1" applyBorder="1" applyAlignment="1">
      <alignment horizontal="left" vertical="center" wrapText="1"/>
    </xf>
    <xf numFmtId="17" fontId="3" fillId="0" borderId="15"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7" borderId="15" xfId="0" applyFont="1" applyFill="1" applyBorder="1" applyAlignment="1">
      <alignment vertical="center" wrapText="1"/>
    </xf>
    <xf numFmtId="0" fontId="7" fillId="0" borderId="15" xfId="0" applyFont="1" applyBorder="1" applyAlignment="1">
      <alignment vertical="center" wrapText="1"/>
    </xf>
    <xf numFmtId="0" fontId="7" fillId="0" borderId="15" xfId="0" applyFont="1" applyBorder="1" applyAlignment="1">
      <alignment horizontal="left" vertical="center" wrapText="1"/>
    </xf>
    <xf numFmtId="164" fontId="3" fillId="0" borderId="15" xfId="0" applyNumberFormat="1" applyFont="1" applyBorder="1" applyAlignment="1">
      <alignment horizontal="left" vertical="center" wrapText="1"/>
    </xf>
    <xf numFmtId="0" fontId="14" fillId="8" borderId="15" xfId="0" applyFont="1" applyFill="1" applyBorder="1" applyAlignment="1">
      <alignment horizontal="justify" vertical="center" wrapText="1"/>
    </xf>
    <xf numFmtId="0" fontId="3" fillId="8" borderId="15" xfId="0" applyFont="1" applyFill="1" applyBorder="1" applyAlignment="1">
      <alignment horizontal="justify" vertical="center" wrapText="1"/>
    </xf>
    <xf numFmtId="164" fontId="14" fillId="8" borderId="15" xfId="0" applyNumberFormat="1" applyFont="1" applyFill="1" applyBorder="1" applyAlignment="1">
      <alignment horizontal="justify" vertical="center" wrapText="1"/>
    </xf>
    <xf numFmtId="0" fontId="0" fillId="8" borderId="15" xfId="0" applyFill="1" applyBorder="1" applyAlignment="1">
      <alignment vertical="center" wrapText="1"/>
    </xf>
    <xf numFmtId="0" fontId="3" fillId="8" borderId="15" xfId="0" applyFont="1" applyFill="1" applyBorder="1" applyAlignment="1">
      <alignment horizontal="center" vertical="center" wrapText="1"/>
    </xf>
    <xf numFmtId="0" fontId="4" fillId="0" borderId="0" xfId="0" applyFont="1" applyBorder="1" applyAlignment="1"/>
    <xf numFmtId="0" fontId="10" fillId="0" borderId="16" xfId="0" applyFont="1" applyBorder="1" applyAlignment="1">
      <alignment vertical="center" wrapText="1"/>
    </xf>
    <xf numFmtId="0" fontId="11" fillId="0" borderId="0" xfId="0" applyFont="1" applyBorder="1" applyAlignment="1">
      <alignment vertical="center" wrapText="1"/>
    </xf>
    <xf numFmtId="0" fontId="15" fillId="0" borderId="0" xfId="0" applyFont="1" applyBorder="1" applyAlignment="1">
      <alignment horizontal="center" vertical="center" wrapText="1"/>
    </xf>
    <xf numFmtId="0" fontId="6" fillId="0" borderId="0" xfId="0" applyFont="1" applyAlignment="1">
      <alignment vertical="center" wrapText="1"/>
    </xf>
    <xf numFmtId="0" fontId="3" fillId="0" borderId="16" xfId="0" applyFont="1" applyBorder="1" applyAlignment="1"/>
    <xf numFmtId="0" fontId="6" fillId="0" borderId="22" xfId="0" applyFont="1" applyBorder="1" applyAlignment="1">
      <alignment horizontal="center" vertical="center" wrapText="1"/>
    </xf>
    <xf numFmtId="0" fontId="2" fillId="0" borderId="12" xfId="0" applyFont="1" applyBorder="1" applyAlignment="1">
      <alignment horizontal="justify" vertical="center" wrapText="1"/>
    </xf>
    <xf numFmtId="0" fontId="7" fillId="0" borderId="15" xfId="0" applyFont="1" applyFill="1" applyBorder="1" applyAlignment="1">
      <alignment vertical="center" wrapText="1"/>
    </xf>
    <xf numFmtId="0" fontId="3" fillId="0" borderId="15" xfId="0" applyFont="1" applyFill="1" applyBorder="1" applyAlignment="1">
      <alignment vertical="center" wrapText="1"/>
    </xf>
    <xf numFmtId="17"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7" fillId="10" borderId="15" xfId="0" applyFont="1" applyFill="1" applyBorder="1" applyAlignment="1">
      <alignment vertical="center" wrapText="1"/>
    </xf>
    <xf numFmtId="0" fontId="0" fillId="8" borderId="15" xfId="0" applyFont="1" applyFill="1" applyBorder="1" applyAlignment="1">
      <alignment vertical="center" wrapText="1"/>
    </xf>
    <xf numFmtId="0" fontId="0" fillId="8" borderId="15" xfId="1" applyNumberFormat="1" applyFont="1" applyFill="1" applyBorder="1" applyAlignment="1" applyProtection="1">
      <alignment vertical="center" wrapText="1"/>
    </xf>
    <xf numFmtId="0" fontId="7" fillId="0" borderId="15" xfId="0" applyFont="1" applyFill="1" applyBorder="1" applyAlignment="1">
      <alignment horizontal="left" vertical="center" wrapText="1"/>
    </xf>
    <xf numFmtId="0" fontId="3" fillId="10" borderId="15" xfId="0" applyFont="1" applyFill="1" applyBorder="1" applyAlignment="1">
      <alignment horizontal="left" vertical="center" wrapText="1"/>
    </xf>
    <xf numFmtId="0" fontId="3" fillId="0" borderId="23" xfId="0" applyFont="1" applyFill="1" applyBorder="1" applyAlignment="1">
      <alignment vertical="center" wrapText="1"/>
    </xf>
    <xf numFmtId="0" fontId="17" fillId="0" borderId="13" xfId="0" applyFont="1" applyBorder="1" applyAlignment="1">
      <alignment horizontal="justify" vertical="center" wrapText="1"/>
    </xf>
    <xf numFmtId="0" fontId="12" fillId="0" borderId="17" xfId="0" applyFont="1" applyBorder="1" applyAlignment="1">
      <alignment horizontal="center" vertical="center"/>
    </xf>
    <xf numFmtId="0" fontId="0" fillId="0" borderId="18" xfId="0" applyFont="1" applyBorder="1" applyAlignment="1"/>
    <xf numFmtId="0" fontId="2" fillId="0" borderId="19" xfId="0" applyFont="1" applyBorder="1" applyAlignment="1">
      <alignment vertical="center" wrapText="1"/>
    </xf>
    <xf numFmtId="0" fontId="5" fillId="0" borderId="24" xfId="0" applyFont="1" applyBorder="1" applyAlignment="1">
      <alignment vertical="center" wrapText="1"/>
    </xf>
    <xf numFmtId="0" fontId="5" fillId="0" borderId="20"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21" xfId="0" applyFont="1" applyBorder="1" applyAlignment="1">
      <alignment vertical="center" wrapText="1"/>
    </xf>
    <xf numFmtId="0" fontId="3" fillId="0" borderId="5" xfId="0" applyFont="1" applyBorder="1" applyAlignment="1">
      <alignment horizontal="left" vertical="center" wrapText="1"/>
    </xf>
    <xf numFmtId="0" fontId="4" fillId="0" borderId="7" xfId="0" applyFont="1" applyBorder="1"/>
    <xf numFmtId="0" fontId="4" fillId="0" borderId="6" xfId="0" applyFont="1" applyBorder="1"/>
    <xf numFmtId="0" fontId="1" fillId="0" borderId="0" xfId="0" applyFont="1" applyAlignment="1">
      <alignment horizontal="center" vertical="center"/>
    </xf>
    <xf numFmtId="0" fontId="0" fillId="0" borderId="0" xfId="0" applyFont="1" applyAlignment="1"/>
    <xf numFmtId="0" fontId="3" fillId="0" borderId="2" xfId="0" applyFont="1" applyBorder="1" applyAlignment="1">
      <alignment horizontal="left" vertical="center" wrapText="1"/>
    </xf>
    <xf numFmtId="0" fontId="4" fillId="0" borderId="3" xfId="0" applyFont="1" applyBorder="1"/>
    <xf numFmtId="0" fontId="4" fillId="0" borderId="4" xfId="0" applyFont="1" applyBorder="1"/>
    <xf numFmtId="0" fontId="7" fillId="0" borderId="5" xfId="0" applyFont="1" applyBorder="1" applyAlignment="1">
      <alignment vertical="center" wrapText="1"/>
    </xf>
    <xf numFmtId="0" fontId="3" fillId="0" borderId="5" xfId="0" applyFont="1" applyBorder="1" applyAlignment="1">
      <alignment horizontal="left" vertical="center"/>
    </xf>
    <xf numFmtId="0" fontId="5" fillId="2" borderId="5" xfId="0" applyFont="1" applyFill="1" applyBorder="1" applyAlignment="1">
      <alignment horizontal="center" vertical="center" wrapText="1"/>
    </xf>
    <xf numFmtId="0" fontId="8" fillId="0" borderId="9" xfId="0" applyFont="1" applyBorder="1" applyAlignment="1">
      <alignment horizontal="center" vertical="center" wrapText="1"/>
    </xf>
    <xf numFmtId="0" fontId="4" fillId="0" borderId="9" xfId="0" applyFont="1" applyBorder="1"/>
    <xf numFmtId="0" fontId="5" fillId="2" borderId="2" xfId="0" applyFont="1" applyFill="1" applyBorder="1" applyAlignment="1">
      <alignment horizontal="center" vertical="center" wrapText="1"/>
    </xf>
    <xf numFmtId="0" fontId="3" fillId="0" borderId="5" xfId="0" applyFont="1" applyBorder="1" applyAlignment="1">
      <alignment vertical="center" wrapText="1"/>
    </xf>
    <xf numFmtId="0" fontId="2" fillId="0" borderId="0" xfId="0" applyFont="1" applyAlignment="1">
      <alignment horizontal="center" vertical="center" wrapText="1"/>
    </xf>
    <xf numFmtId="0" fontId="4" fillId="0" borderId="8" xfId="0" applyFont="1" applyBorder="1"/>
    <xf numFmtId="0" fontId="9" fillId="0" borderId="0" xfId="0" applyFont="1"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5" fillId="4" borderId="2" xfId="0" applyFont="1" applyFill="1" applyBorder="1" applyAlignment="1">
      <alignment horizontal="center" vertical="center" wrapText="1"/>
    </xf>
    <xf numFmtId="0" fontId="10"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left" vertical="center"/>
    </xf>
    <xf numFmtId="0" fontId="11" fillId="0" borderId="0" xfId="0" applyFont="1" applyBorder="1" applyAlignment="1">
      <alignment horizontal="center" vertical="center" wrapText="1"/>
    </xf>
    <xf numFmtId="0" fontId="4" fillId="0" borderId="0" xfId="0" applyFont="1" applyBorder="1"/>
    <xf numFmtId="0" fontId="16" fillId="9" borderId="15" xfId="0" applyFont="1" applyFill="1" applyBorder="1" applyAlignment="1">
      <alignment horizontal="center" vertical="center" wrapText="1"/>
    </xf>
    <xf numFmtId="0" fontId="8" fillId="8" borderId="15" xfId="0" applyFont="1" applyFill="1" applyBorder="1"/>
    <xf numFmtId="0" fontId="10" fillId="0" borderId="16"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0" fillId="0" borderId="0" xfId="0" applyFont="1" applyBorder="1" applyAlignment="1">
      <alignment horizontal="center" vertical="center" wrapText="1"/>
    </xf>
    <xf numFmtId="0" fontId="15" fillId="0" borderId="0" xfId="0" applyFont="1" applyAlignment="1">
      <alignment horizontal="center" vertical="center" wrapText="1"/>
    </xf>
    <xf numFmtId="0" fontId="17" fillId="0" borderId="12" xfId="0" applyFont="1" applyBorder="1" applyAlignment="1">
      <alignment horizontal="justify" vertical="center" wrapText="1"/>
    </xf>
    <xf numFmtId="0" fontId="18" fillId="0" borderId="12" xfId="0" applyFont="1" applyBorder="1" applyAlignment="1">
      <alignment horizontal="justify" vertical="center"/>
    </xf>
    <xf numFmtId="0" fontId="18" fillId="0" borderId="13" xfId="0" applyFont="1" applyBorder="1" applyAlignment="1">
      <alignment horizontal="justify" vertical="center"/>
    </xf>
    <xf numFmtId="0" fontId="3" fillId="0" borderId="1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cellXfs>
  <cellStyles count="2">
    <cellStyle name="Normal" xfId="0" builtinId="0"/>
    <cellStyle name="Piloto de Datos Campo"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123825</xdr:rowOff>
    </xdr:from>
    <xdr:to>
      <xdr:col>1</xdr:col>
      <xdr:colOff>114300</xdr:colOff>
      <xdr:row>0</xdr:row>
      <xdr:rowOff>1352550</xdr:rowOff>
    </xdr:to>
    <xdr:pic>
      <xdr:nvPicPr>
        <xdr:cNvPr id="2" name="image01.png"/>
        <xdr:cNvPicPr preferRelativeResize="0"/>
      </xdr:nvPicPr>
      <xdr:blipFill>
        <a:blip xmlns:r="http://schemas.openxmlformats.org/officeDocument/2006/relationships" r:embed="rId1" cstate="print"/>
        <a:stretch>
          <a:fillRect/>
        </a:stretch>
      </xdr:blipFill>
      <xdr:spPr>
        <a:xfrm>
          <a:off x="0" y="0"/>
          <a:ext cx="2105025" cy="1228725"/>
        </a:xfrm>
        <a:prstGeom prst="rect">
          <a:avLst/>
        </a:prstGeom>
        <a:noFill/>
      </xdr:spPr>
    </xdr:pic>
    <xdr:clientData fLocksWithSheet="0"/>
  </xdr:twoCellAnchor>
  <xdr:twoCellAnchor>
    <xdr:from>
      <xdr:col>1</xdr:col>
      <xdr:colOff>361950</xdr:colOff>
      <xdr:row>0</xdr:row>
      <xdr:rowOff>276225</xdr:rowOff>
    </xdr:from>
    <xdr:to>
      <xdr:col>2</xdr:col>
      <xdr:colOff>685800</xdr:colOff>
      <xdr:row>0</xdr:row>
      <xdr:rowOff>1381125</xdr:rowOff>
    </xdr:to>
    <xdr:pic>
      <xdr:nvPicPr>
        <xdr:cNvPr id="3" name="image00.png" descr="FUGA-01"/>
        <xdr:cNvPicPr preferRelativeResize="0"/>
      </xdr:nvPicPr>
      <xdr:blipFill>
        <a:blip xmlns:r="http://schemas.openxmlformats.org/officeDocument/2006/relationships" r:embed="rId2" cstate="print"/>
        <a:stretch>
          <a:fillRect/>
        </a:stretch>
      </xdr:blipFill>
      <xdr:spPr>
        <a:xfrm>
          <a:off x="0" y="0"/>
          <a:ext cx="2457450" cy="11049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123825</xdr:rowOff>
    </xdr:from>
    <xdr:to>
      <xdr:col>1</xdr:col>
      <xdr:colOff>276225</xdr:colOff>
      <xdr:row>0</xdr:row>
      <xdr:rowOff>1495425</xdr:rowOff>
    </xdr:to>
    <xdr:pic>
      <xdr:nvPicPr>
        <xdr:cNvPr id="2" name="image03.png"/>
        <xdr:cNvPicPr preferRelativeResize="0"/>
      </xdr:nvPicPr>
      <xdr:blipFill>
        <a:blip xmlns:r="http://schemas.openxmlformats.org/officeDocument/2006/relationships" r:embed="rId1" cstate="print"/>
        <a:stretch>
          <a:fillRect/>
        </a:stretch>
      </xdr:blipFill>
      <xdr:spPr>
        <a:xfrm>
          <a:off x="0" y="0"/>
          <a:ext cx="2238375" cy="1371600"/>
        </a:xfrm>
        <a:prstGeom prst="rect">
          <a:avLst/>
        </a:prstGeom>
        <a:noFill/>
      </xdr:spPr>
    </xdr:pic>
    <xdr:clientData fLocksWithSheet="0"/>
  </xdr:twoCellAnchor>
  <xdr:twoCellAnchor>
    <xdr:from>
      <xdr:col>1</xdr:col>
      <xdr:colOff>361950</xdr:colOff>
      <xdr:row>0</xdr:row>
      <xdr:rowOff>276225</xdr:rowOff>
    </xdr:from>
    <xdr:to>
      <xdr:col>2</xdr:col>
      <xdr:colOff>685800</xdr:colOff>
      <xdr:row>0</xdr:row>
      <xdr:rowOff>1381125</xdr:rowOff>
    </xdr:to>
    <xdr:pic>
      <xdr:nvPicPr>
        <xdr:cNvPr id="3" name="image00.png" descr="FUGA-01"/>
        <xdr:cNvPicPr preferRelativeResize="0"/>
      </xdr:nvPicPr>
      <xdr:blipFill>
        <a:blip xmlns:r="http://schemas.openxmlformats.org/officeDocument/2006/relationships" r:embed="rId2" cstate="print"/>
        <a:stretch>
          <a:fillRect/>
        </a:stretch>
      </xdr:blipFill>
      <xdr:spPr>
        <a:xfrm>
          <a:off x="0" y="0"/>
          <a:ext cx="2114550" cy="11049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123825</xdr:rowOff>
    </xdr:from>
    <xdr:to>
      <xdr:col>1</xdr:col>
      <xdr:colOff>276225</xdr:colOff>
      <xdr:row>0</xdr:row>
      <xdr:rowOff>1495425</xdr:rowOff>
    </xdr:to>
    <xdr:pic>
      <xdr:nvPicPr>
        <xdr:cNvPr id="2" name="image03.png"/>
        <xdr:cNvPicPr preferRelativeResize="0"/>
      </xdr:nvPicPr>
      <xdr:blipFill>
        <a:blip xmlns:r="http://schemas.openxmlformats.org/officeDocument/2006/relationships" r:embed="rId1" cstate="print"/>
        <a:stretch>
          <a:fillRect/>
        </a:stretch>
      </xdr:blipFill>
      <xdr:spPr>
        <a:xfrm>
          <a:off x="0" y="0"/>
          <a:ext cx="2238375" cy="1371600"/>
        </a:xfrm>
        <a:prstGeom prst="rect">
          <a:avLst/>
        </a:prstGeom>
        <a:noFill/>
      </xdr:spPr>
    </xdr:pic>
    <xdr:clientData fLocksWithSheet="0"/>
  </xdr:twoCellAnchor>
  <xdr:twoCellAnchor>
    <xdr:from>
      <xdr:col>1</xdr:col>
      <xdr:colOff>361950</xdr:colOff>
      <xdr:row>0</xdr:row>
      <xdr:rowOff>276225</xdr:rowOff>
    </xdr:from>
    <xdr:to>
      <xdr:col>2</xdr:col>
      <xdr:colOff>685800</xdr:colOff>
      <xdr:row>0</xdr:row>
      <xdr:rowOff>1381125</xdr:rowOff>
    </xdr:to>
    <xdr:pic>
      <xdr:nvPicPr>
        <xdr:cNvPr id="3" name="image00.png" descr="FUGA-01"/>
        <xdr:cNvPicPr preferRelativeResize="0"/>
      </xdr:nvPicPr>
      <xdr:blipFill>
        <a:blip xmlns:r="http://schemas.openxmlformats.org/officeDocument/2006/relationships" r:embed="rId2" cstate="print"/>
        <a:stretch>
          <a:fillRect/>
        </a:stretch>
      </xdr:blipFill>
      <xdr:spPr>
        <a:xfrm>
          <a:off x="0" y="0"/>
          <a:ext cx="2114550" cy="11049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0</xdr:row>
      <xdr:rowOff>0</xdr:rowOff>
    </xdr:from>
    <xdr:to>
      <xdr:col>1</xdr:col>
      <xdr:colOff>1371600</xdr:colOff>
      <xdr:row>0</xdr:row>
      <xdr:rowOff>1190625</xdr:rowOff>
    </xdr:to>
    <xdr:pic>
      <xdr:nvPicPr>
        <xdr:cNvPr id="2" name="image02.png"/>
        <xdr:cNvPicPr preferRelativeResize="0"/>
      </xdr:nvPicPr>
      <xdr:blipFill>
        <a:blip xmlns:r="http://schemas.openxmlformats.org/officeDocument/2006/relationships" r:embed="rId1" cstate="print"/>
        <a:stretch>
          <a:fillRect/>
        </a:stretch>
      </xdr:blipFill>
      <xdr:spPr>
        <a:xfrm>
          <a:off x="0" y="0"/>
          <a:ext cx="1295400" cy="1190625"/>
        </a:xfrm>
        <a:prstGeom prst="rect">
          <a:avLst/>
        </a:prstGeom>
        <a:noFill/>
      </xdr:spPr>
    </xdr:pic>
    <xdr:clientData fLocksWithSheet="0"/>
  </xdr:twoCellAnchor>
  <xdr:twoCellAnchor>
    <xdr:from>
      <xdr:col>1</xdr:col>
      <xdr:colOff>1695450</xdr:colOff>
      <xdr:row>0</xdr:row>
      <xdr:rowOff>28575</xdr:rowOff>
    </xdr:from>
    <xdr:to>
      <xdr:col>3</xdr:col>
      <xdr:colOff>771525</xdr:colOff>
      <xdr:row>1</xdr:row>
      <xdr:rowOff>9525</xdr:rowOff>
    </xdr:to>
    <xdr:pic>
      <xdr:nvPicPr>
        <xdr:cNvPr id="3" name="image00.png" descr="FUGA-01"/>
        <xdr:cNvPicPr preferRelativeResize="0"/>
      </xdr:nvPicPr>
      <xdr:blipFill>
        <a:blip xmlns:r="http://schemas.openxmlformats.org/officeDocument/2006/relationships" r:embed="rId2" cstate="print"/>
        <a:stretch>
          <a:fillRect/>
        </a:stretch>
      </xdr:blipFill>
      <xdr:spPr>
        <a:xfrm>
          <a:off x="0" y="0"/>
          <a:ext cx="2790825" cy="1228725"/>
        </a:xfrm>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419100</xdr:colOff>
      <xdr:row>0</xdr:row>
      <xdr:rowOff>338137</xdr:rowOff>
    </xdr:from>
    <xdr:to>
      <xdr:col>1</xdr:col>
      <xdr:colOff>0</xdr:colOff>
      <xdr:row>1</xdr:row>
      <xdr:rowOff>690563</xdr:rowOff>
    </xdr:to>
    <xdr:pic>
      <xdr:nvPicPr>
        <xdr:cNvPr id="3" name="image00.png" descr="FUGA-01"/>
        <xdr:cNvPicPr preferRelativeResize="0"/>
      </xdr:nvPicPr>
      <xdr:blipFill>
        <a:blip xmlns:r="http://schemas.openxmlformats.org/officeDocument/2006/relationships" r:embed="rId1" cstate="print"/>
        <a:stretch>
          <a:fillRect/>
        </a:stretch>
      </xdr:blipFill>
      <xdr:spPr>
        <a:xfrm>
          <a:off x="419100" y="338137"/>
          <a:ext cx="3200400" cy="1228726"/>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000"/>
  <sheetViews>
    <sheetView workbookViewId="0"/>
  </sheetViews>
  <sheetFormatPr baseColWidth="10" defaultColWidth="17.28515625" defaultRowHeight="15" customHeight="1"/>
  <cols>
    <col min="1" max="1" width="31" customWidth="1"/>
    <col min="2" max="2" width="32" customWidth="1"/>
    <col min="3" max="3" width="23.7109375" customWidth="1"/>
    <col min="4" max="4" width="42.7109375" customWidth="1"/>
    <col min="5" max="5" width="58.140625" customWidth="1"/>
    <col min="6" max="6" width="54" customWidth="1"/>
    <col min="7" max="7" width="21.42578125" customWidth="1"/>
    <col min="8" max="9" width="36" customWidth="1"/>
    <col min="10" max="10" width="28.42578125" customWidth="1"/>
    <col min="11" max="11" width="51.5703125" customWidth="1"/>
    <col min="12" max="12" width="28.140625" customWidth="1"/>
    <col min="13" max="13" width="46.7109375" customWidth="1"/>
    <col min="14" max="14" width="31.5703125" customWidth="1"/>
    <col min="15" max="26" width="11.5703125" customWidth="1"/>
  </cols>
  <sheetData>
    <row r="1" spans="1:26" ht="130.5" customHeight="1">
      <c r="A1" s="114" t="s">
        <v>0</v>
      </c>
      <c r="B1" s="115"/>
      <c r="C1" s="115"/>
      <c r="D1" s="115"/>
      <c r="E1" s="115"/>
      <c r="F1" s="115"/>
      <c r="G1" s="115"/>
      <c r="H1" s="115"/>
      <c r="I1" s="115"/>
      <c r="J1" s="115"/>
      <c r="K1" s="115"/>
      <c r="L1" s="115"/>
      <c r="M1" s="115"/>
      <c r="N1" s="115"/>
      <c r="O1" s="1"/>
      <c r="P1" s="1"/>
      <c r="Q1" s="1"/>
      <c r="R1" s="1"/>
      <c r="S1" s="1"/>
      <c r="T1" s="1"/>
      <c r="U1" s="1"/>
      <c r="V1" s="1"/>
      <c r="W1" s="1"/>
      <c r="X1" s="1"/>
      <c r="Y1" s="1"/>
      <c r="Z1" s="1"/>
    </row>
    <row r="2" spans="1:26" ht="35.25" customHeight="1">
      <c r="A2" s="2" t="s">
        <v>1</v>
      </c>
      <c r="B2" s="116" t="s">
        <v>2</v>
      </c>
      <c r="C2" s="117"/>
      <c r="D2" s="117"/>
      <c r="E2" s="117"/>
      <c r="F2" s="117"/>
      <c r="G2" s="117"/>
      <c r="H2" s="117"/>
      <c r="I2" s="117"/>
      <c r="J2" s="117"/>
      <c r="K2" s="117"/>
      <c r="L2" s="117"/>
      <c r="M2" s="117"/>
      <c r="N2" s="118"/>
      <c r="O2" s="1"/>
      <c r="P2" s="1"/>
      <c r="Q2" s="1"/>
      <c r="R2" s="1"/>
      <c r="S2" s="1"/>
      <c r="T2" s="1"/>
      <c r="U2" s="1"/>
      <c r="V2" s="1"/>
      <c r="W2" s="1"/>
      <c r="X2" s="1"/>
      <c r="Y2" s="1"/>
      <c r="Z2" s="1"/>
    </row>
    <row r="3" spans="1:26" ht="35.25" customHeight="1">
      <c r="A3" s="2" t="s">
        <v>3</v>
      </c>
      <c r="B3" s="116" t="s">
        <v>4</v>
      </c>
      <c r="C3" s="117"/>
      <c r="D3" s="117"/>
      <c r="E3" s="117"/>
      <c r="F3" s="117"/>
      <c r="G3" s="117"/>
      <c r="H3" s="117"/>
      <c r="I3" s="117"/>
      <c r="J3" s="117"/>
      <c r="K3" s="117"/>
      <c r="L3" s="117"/>
      <c r="M3" s="117"/>
      <c r="N3" s="118"/>
      <c r="O3" s="1"/>
      <c r="P3" s="1"/>
      <c r="Q3" s="1"/>
      <c r="R3" s="1"/>
      <c r="S3" s="1"/>
      <c r="T3" s="1"/>
      <c r="U3" s="1"/>
      <c r="V3" s="1"/>
      <c r="W3" s="1"/>
      <c r="X3" s="1"/>
      <c r="Y3" s="1"/>
      <c r="Z3" s="1"/>
    </row>
    <row r="4" spans="1:26" ht="15.75" customHeight="1">
      <c r="A4" s="3"/>
      <c r="B4" s="3"/>
      <c r="C4" s="3"/>
      <c r="D4" s="3"/>
      <c r="E4" s="3"/>
      <c r="F4" s="3"/>
      <c r="G4" s="3"/>
      <c r="H4" s="3"/>
      <c r="I4" s="3"/>
      <c r="J4" s="3"/>
      <c r="K4" s="3"/>
      <c r="L4" s="3"/>
      <c r="M4" s="4"/>
      <c r="N4" s="4"/>
      <c r="O4" s="1"/>
      <c r="P4" s="1"/>
      <c r="Q4" s="1"/>
      <c r="R4" s="1"/>
      <c r="S4" s="1"/>
      <c r="T4" s="1"/>
      <c r="U4" s="1"/>
      <c r="V4" s="1"/>
      <c r="W4" s="1"/>
      <c r="X4" s="1"/>
      <c r="Y4" s="1"/>
      <c r="Z4" s="1"/>
    </row>
    <row r="5" spans="1:26" ht="36.75" customHeight="1">
      <c r="A5" s="5" t="s">
        <v>5</v>
      </c>
      <c r="B5" s="6" t="s">
        <v>29</v>
      </c>
      <c r="C5" s="7"/>
      <c r="D5" s="4"/>
      <c r="E5" s="4"/>
      <c r="F5" s="4"/>
      <c r="G5" s="4"/>
      <c r="H5" s="4"/>
      <c r="I5" s="4"/>
      <c r="J5" s="4"/>
      <c r="K5" s="4"/>
      <c r="L5" s="4"/>
      <c r="M5" s="4"/>
      <c r="N5" s="8" t="s">
        <v>6</v>
      </c>
      <c r="O5" s="1"/>
      <c r="P5" s="1"/>
      <c r="Q5" s="1"/>
      <c r="R5" s="1"/>
      <c r="S5" s="1"/>
      <c r="T5" s="1"/>
      <c r="U5" s="1"/>
      <c r="V5" s="1"/>
      <c r="W5" s="1"/>
      <c r="X5" s="1"/>
      <c r="Y5" s="1"/>
      <c r="Z5" s="1"/>
    </row>
    <row r="6" spans="1:26" ht="191.25" customHeight="1">
      <c r="A6" s="2" t="s">
        <v>7</v>
      </c>
      <c r="B6" s="116" t="s">
        <v>30</v>
      </c>
      <c r="C6" s="117"/>
      <c r="D6" s="117"/>
      <c r="E6" s="117"/>
      <c r="F6" s="117"/>
      <c r="G6" s="118"/>
      <c r="H6" s="116" t="s">
        <v>31</v>
      </c>
      <c r="I6" s="117"/>
      <c r="J6" s="117"/>
      <c r="K6" s="117"/>
      <c r="L6" s="117"/>
      <c r="M6" s="117"/>
      <c r="N6" s="118"/>
      <c r="O6" s="1"/>
      <c r="P6" s="1"/>
      <c r="Q6" s="1"/>
      <c r="R6" s="1"/>
      <c r="S6" s="1"/>
      <c r="T6" s="1"/>
      <c r="U6" s="1"/>
      <c r="V6" s="1"/>
      <c r="W6" s="1"/>
      <c r="X6" s="1"/>
      <c r="Y6" s="1"/>
      <c r="Z6" s="1"/>
    </row>
    <row r="7" spans="1:26" ht="24" customHeight="1">
      <c r="A7" s="121" t="s">
        <v>8</v>
      </c>
      <c r="B7" s="121" t="s">
        <v>9</v>
      </c>
      <c r="C7" s="121" t="s">
        <v>10</v>
      </c>
      <c r="D7" s="121" t="s">
        <v>11</v>
      </c>
      <c r="E7" s="121" t="s">
        <v>12</v>
      </c>
      <c r="F7" s="121" t="s">
        <v>13</v>
      </c>
      <c r="G7" s="121" t="s">
        <v>14</v>
      </c>
      <c r="H7" s="121" t="s">
        <v>15</v>
      </c>
      <c r="I7" s="121" t="s">
        <v>16</v>
      </c>
      <c r="J7" s="121" t="s">
        <v>32</v>
      </c>
      <c r="K7" s="124" t="s">
        <v>18</v>
      </c>
      <c r="L7" s="118"/>
      <c r="M7" s="124" t="s">
        <v>19</v>
      </c>
      <c r="N7" s="118"/>
      <c r="O7" s="9"/>
      <c r="P7" s="9"/>
      <c r="Q7" s="9"/>
      <c r="R7" s="9"/>
      <c r="S7" s="9"/>
      <c r="T7" s="9"/>
      <c r="U7" s="9"/>
      <c r="V7" s="9"/>
      <c r="W7" s="9"/>
      <c r="X7" s="9"/>
      <c r="Y7" s="9"/>
      <c r="Z7" s="9"/>
    </row>
    <row r="8" spans="1:26" ht="15.75" customHeight="1">
      <c r="A8" s="113"/>
      <c r="B8" s="113"/>
      <c r="C8" s="113"/>
      <c r="D8" s="113"/>
      <c r="E8" s="113"/>
      <c r="F8" s="113"/>
      <c r="G8" s="113"/>
      <c r="H8" s="113"/>
      <c r="I8" s="113"/>
      <c r="J8" s="113"/>
      <c r="K8" s="10" t="s">
        <v>20</v>
      </c>
      <c r="L8" s="10" t="s">
        <v>21</v>
      </c>
      <c r="M8" s="10" t="s">
        <v>20</v>
      </c>
      <c r="N8" s="10" t="s">
        <v>21</v>
      </c>
      <c r="O8" s="1"/>
      <c r="P8" s="1"/>
      <c r="Q8" s="1"/>
      <c r="R8" s="1"/>
      <c r="S8" s="1"/>
      <c r="T8" s="1"/>
      <c r="U8" s="1"/>
      <c r="V8" s="1"/>
      <c r="W8" s="1"/>
      <c r="X8" s="1"/>
      <c r="Y8" s="1"/>
      <c r="Z8" s="1"/>
    </row>
    <row r="9" spans="1:26" ht="58.5" customHeight="1">
      <c r="A9" s="111" t="s">
        <v>33</v>
      </c>
      <c r="B9" s="111" t="s">
        <v>34</v>
      </c>
      <c r="C9" s="120" t="s">
        <v>35</v>
      </c>
      <c r="D9" s="17" t="s">
        <v>36</v>
      </c>
      <c r="E9" s="17" t="s">
        <v>37</v>
      </c>
      <c r="F9" s="17" t="s">
        <v>38</v>
      </c>
      <c r="G9" s="18" t="s">
        <v>39</v>
      </c>
      <c r="H9" s="2" t="s">
        <v>40</v>
      </c>
      <c r="I9" s="2" t="s">
        <v>41</v>
      </c>
      <c r="J9" s="17" t="s">
        <v>42</v>
      </c>
      <c r="K9" s="2"/>
      <c r="L9" s="2"/>
      <c r="M9" s="2"/>
      <c r="N9" s="2"/>
      <c r="O9" s="1"/>
      <c r="P9" s="1"/>
      <c r="Q9" s="1"/>
      <c r="R9" s="1"/>
      <c r="S9" s="1"/>
      <c r="T9" s="1"/>
      <c r="U9" s="1"/>
      <c r="V9" s="1"/>
      <c r="W9" s="1"/>
      <c r="X9" s="1"/>
      <c r="Y9" s="1"/>
      <c r="Z9" s="1"/>
    </row>
    <row r="10" spans="1:26" ht="66" customHeight="1">
      <c r="A10" s="112"/>
      <c r="B10" s="112"/>
      <c r="C10" s="112"/>
      <c r="D10" s="17" t="s">
        <v>43</v>
      </c>
      <c r="E10" s="17" t="s">
        <v>44</v>
      </c>
      <c r="F10" s="17" t="s">
        <v>45</v>
      </c>
      <c r="G10" s="18" t="s">
        <v>39</v>
      </c>
      <c r="H10" s="2" t="s">
        <v>40</v>
      </c>
      <c r="I10" s="2" t="s">
        <v>46</v>
      </c>
      <c r="J10" s="17" t="s">
        <v>47</v>
      </c>
      <c r="K10" s="2"/>
      <c r="L10" s="2"/>
      <c r="M10" s="2"/>
      <c r="N10" s="2"/>
      <c r="O10" s="1"/>
      <c r="P10" s="1"/>
      <c r="Q10" s="1"/>
      <c r="R10" s="1"/>
      <c r="S10" s="1"/>
      <c r="T10" s="1"/>
      <c r="U10" s="1"/>
      <c r="V10" s="1"/>
      <c r="W10" s="1"/>
      <c r="X10" s="1"/>
      <c r="Y10" s="1"/>
      <c r="Z10" s="1"/>
    </row>
    <row r="11" spans="1:26" ht="99" customHeight="1">
      <c r="A11" s="112"/>
      <c r="B11" s="112"/>
      <c r="C11" s="112"/>
      <c r="D11" s="14" t="s">
        <v>48</v>
      </c>
      <c r="E11" s="19" t="s">
        <v>49</v>
      </c>
      <c r="F11" s="17" t="s">
        <v>50</v>
      </c>
      <c r="G11" s="18" t="s">
        <v>39</v>
      </c>
      <c r="H11" s="2" t="s">
        <v>40</v>
      </c>
      <c r="I11" s="17" t="s">
        <v>51</v>
      </c>
      <c r="J11" s="17" t="s">
        <v>52</v>
      </c>
      <c r="K11" s="20"/>
      <c r="L11" s="2"/>
      <c r="M11" s="2"/>
      <c r="N11" s="2"/>
      <c r="O11" s="1"/>
      <c r="P11" s="1"/>
      <c r="Q11" s="1"/>
      <c r="R11" s="1"/>
      <c r="S11" s="1"/>
      <c r="T11" s="1"/>
      <c r="U11" s="1"/>
      <c r="V11" s="1"/>
      <c r="W11" s="1"/>
      <c r="X11" s="1"/>
      <c r="Y11" s="1"/>
      <c r="Z11" s="1"/>
    </row>
    <row r="12" spans="1:26" ht="89.25" customHeight="1">
      <c r="A12" s="112"/>
      <c r="B12" s="112"/>
      <c r="C12" s="112"/>
      <c r="D12" s="14" t="s">
        <v>53</v>
      </c>
      <c r="E12" s="17" t="s">
        <v>54</v>
      </c>
      <c r="F12" s="17" t="s">
        <v>55</v>
      </c>
      <c r="G12" s="18" t="s">
        <v>39</v>
      </c>
      <c r="H12" s="2" t="s">
        <v>56</v>
      </c>
      <c r="I12" s="17" t="s">
        <v>57</v>
      </c>
      <c r="J12" s="17" t="s">
        <v>58</v>
      </c>
      <c r="K12" s="20"/>
      <c r="L12" s="2"/>
      <c r="M12" s="2"/>
      <c r="N12" s="2"/>
      <c r="O12" s="1"/>
      <c r="P12" s="1"/>
      <c r="Q12" s="1"/>
      <c r="R12" s="1"/>
      <c r="S12" s="1"/>
      <c r="T12" s="1"/>
      <c r="U12" s="1"/>
      <c r="V12" s="1"/>
      <c r="W12" s="1"/>
      <c r="X12" s="1"/>
      <c r="Y12" s="1"/>
      <c r="Z12" s="1"/>
    </row>
    <row r="13" spans="1:26" ht="36.75" customHeight="1">
      <c r="A13" s="112"/>
      <c r="B13" s="112"/>
      <c r="C13" s="112"/>
      <c r="D13" s="119" t="s">
        <v>59</v>
      </c>
      <c r="E13" s="17" t="s">
        <v>60</v>
      </c>
      <c r="F13" s="17" t="s">
        <v>61</v>
      </c>
      <c r="G13" s="18" t="s">
        <v>39</v>
      </c>
      <c r="H13" s="2" t="s">
        <v>40</v>
      </c>
      <c r="I13" s="17" t="s">
        <v>62</v>
      </c>
      <c r="J13" s="17" t="s">
        <v>58</v>
      </c>
      <c r="K13" s="20"/>
      <c r="L13" s="2"/>
      <c r="M13" s="2"/>
      <c r="N13" s="2"/>
      <c r="O13" s="1"/>
      <c r="P13" s="1"/>
      <c r="Q13" s="1"/>
      <c r="R13" s="1"/>
      <c r="S13" s="1"/>
      <c r="T13" s="1"/>
      <c r="U13" s="1"/>
      <c r="V13" s="1"/>
      <c r="W13" s="1"/>
      <c r="X13" s="1"/>
      <c r="Y13" s="1"/>
      <c r="Z13" s="1"/>
    </row>
    <row r="14" spans="1:26" ht="39" customHeight="1">
      <c r="A14" s="112"/>
      <c r="B14" s="112"/>
      <c r="C14" s="112"/>
      <c r="D14" s="113"/>
      <c r="E14" s="17" t="s">
        <v>63</v>
      </c>
      <c r="F14" s="17" t="s">
        <v>64</v>
      </c>
      <c r="G14" s="18" t="s">
        <v>39</v>
      </c>
      <c r="H14" s="21" t="s">
        <v>65</v>
      </c>
      <c r="I14" s="17" t="s">
        <v>62</v>
      </c>
      <c r="J14" s="17" t="s">
        <v>66</v>
      </c>
      <c r="K14" s="20"/>
      <c r="L14" s="2"/>
      <c r="M14" s="2"/>
      <c r="N14" s="2"/>
      <c r="O14" s="1"/>
      <c r="P14" s="1"/>
      <c r="Q14" s="1"/>
      <c r="R14" s="1"/>
      <c r="S14" s="1"/>
      <c r="T14" s="1"/>
      <c r="U14" s="1"/>
      <c r="V14" s="1"/>
      <c r="W14" s="1"/>
      <c r="X14" s="1"/>
      <c r="Y14" s="1"/>
      <c r="Z14" s="1"/>
    </row>
    <row r="15" spans="1:26" ht="86.25" customHeight="1">
      <c r="A15" s="112"/>
      <c r="B15" s="112"/>
      <c r="C15" s="112"/>
      <c r="D15" s="14" t="s">
        <v>67</v>
      </c>
      <c r="E15" s="17" t="s">
        <v>68</v>
      </c>
      <c r="F15" s="17" t="s">
        <v>69</v>
      </c>
      <c r="G15" s="18" t="s">
        <v>39</v>
      </c>
      <c r="H15" s="2" t="s">
        <v>56</v>
      </c>
      <c r="I15" s="17" t="s">
        <v>70</v>
      </c>
      <c r="J15" s="17" t="s">
        <v>71</v>
      </c>
      <c r="K15" s="20"/>
      <c r="L15" s="2"/>
      <c r="M15" s="2"/>
      <c r="N15" s="2"/>
      <c r="O15" s="1"/>
      <c r="P15" s="1"/>
      <c r="Q15" s="1"/>
      <c r="R15" s="1"/>
      <c r="S15" s="1"/>
      <c r="T15" s="1"/>
      <c r="U15" s="1"/>
      <c r="V15" s="1"/>
      <c r="W15" s="1"/>
      <c r="X15" s="1"/>
      <c r="Y15" s="1"/>
      <c r="Z15" s="1"/>
    </row>
    <row r="16" spans="1:26" ht="66" customHeight="1">
      <c r="A16" s="112"/>
      <c r="B16" s="112"/>
      <c r="C16" s="112"/>
      <c r="D16" s="14" t="s">
        <v>72</v>
      </c>
      <c r="E16" s="17" t="s">
        <v>73</v>
      </c>
      <c r="F16" s="17" t="s">
        <v>74</v>
      </c>
      <c r="G16" s="18" t="s">
        <v>39</v>
      </c>
      <c r="H16" s="2" t="s">
        <v>40</v>
      </c>
      <c r="I16" s="17" t="s">
        <v>46</v>
      </c>
      <c r="J16" s="17" t="s">
        <v>75</v>
      </c>
      <c r="K16" s="20"/>
      <c r="L16" s="2"/>
      <c r="M16" s="2"/>
      <c r="N16" s="2"/>
      <c r="O16" s="1"/>
      <c r="P16" s="1"/>
      <c r="Q16" s="1"/>
      <c r="R16" s="1"/>
      <c r="S16" s="1"/>
      <c r="T16" s="1"/>
      <c r="U16" s="1"/>
      <c r="V16" s="1"/>
      <c r="W16" s="1"/>
      <c r="X16" s="1"/>
      <c r="Y16" s="1"/>
      <c r="Z16" s="1"/>
    </row>
    <row r="17" spans="1:26" ht="66" customHeight="1">
      <c r="A17" s="112"/>
      <c r="B17" s="112"/>
      <c r="C17" s="112"/>
      <c r="D17" s="14" t="s">
        <v>76</v>
      </c>
      <c r="E17" s="17" t="s">
        <v>77</v>
      </c>
      <c r="F17" s="17" t="s">
        <v>78</v>
      </c>
      <c r="G17" s="18" t="s">
        <v>39</v>
      </c>
      <c r="H17" s="2" t="s">
        <v>40</v>
      </c>
      <c r="I17" s="17" t="s">
        <v>46</v>
      </c>
      <c r="J17" s="17" t="s">
        <v>79</v>
      </c>
      <c r="K17" s="20"/>
      <c r="L17" s="2"/>
      <c r="M17" s="2"/>
      <c r="N17" s="2"/>
      <c r="O17" s="1"/>
      <c r="P17" s="1"/>
      <c r="Q17" s="1"/>
      <c r="R17" s="1"/>
      <c r="S17" s="1"/>
      <c r="T17" s="1"/>
      <c r="U17" s="1"/>
      <c r="V17" s="1"/>
      <c r="W17" s="1"/>
      <c r="X17" s="1"/>
      <c r="Y17" s="1"/>
      <c r="Z17" s="1"/>
    </row>
    <row r="18" spans="1:26" ht="171" customHeight="1">
      <c r="A18" s="113"/>
      <c r="B18" s="112"/>
      <c r="C18" s="112"/>
      <c r="D18" s="14" t="s">
        <v>80</v>
      </c>
      <c r="E18" s="17" t="s">
        <v>81</v>
      </c>
      <c r="F18" s="17" t="s">
        <v>82</v>
      </c>
      <c r="G18" s="2" t="s">
        <v>83</v>
      </c>
      <c r="H18" s="2" t="s">
        <v>56</v>
      </c>
      <c r="I18" s="22" t="s">
        <v>46</v>
      </c>
      <c r="J18" s="2" t="s">
        <v>84</v>
      </c>
      <c r="K18" s="20"/>
      <c r="L18" s="2"/>
      <c r="M18" s="2"/>
      <c r="N18" s="2"/>
      <c r="O18" s="1"/>
      <c r="P18" s="1"/>
      <c r="Q18" s="1"/>
      <c r="R18" s="1"/>
      <c r="S18" s="1"/>
      <c r="T18" s="1"/>
      <c r="U18" s="1"/>
      <c r="V18" s="1"/>
      <c r="W18" s="1"/>
      <c r="X18" s="1"/>
      <c r="Y18" s="1"/>
      <c r="Z18" s="1"/>
    </row>
    <row r="19" spans="1:26" ht="90" customHeight="1">
      <c r="A19" s="111" t="s">
        <v>85</v>
      </c>
      <c r="B19" s="112"/>
      <c r="C19" s="112"/>
      <c r="D19" s="17" t="s">
        <v>86</v>
      </c>
      <c r="E19" s="2" t="s">
        <v>87</v>
      </c>
      <c r="F19" s="2" t="s">
        <v>88</v>
      </c>
      <c r="G19" s="18" t="s">
        <v>39</v>
      </c>
      <c r="H19" s="2" t="s">
        <v>40</v>
      </c>
      <c r="I19" s="22"/>
      <c r="J19" s="2" t="s">
        <v>89</v>
      </c>
      <c r="K19" s="20"/>
      <c r="L19" s="2"/>
      <c r="M19" s="2"/>
      <c r="N19" s="2"/>
      <c r="O19" s="1"/>
      <c r="P19" s="1"/>
      <c r="Q19" s="1"/>
      <c r="R19" s="1"/>
      <c r="S19" s="1"/>
      <c r="T19" s="1"/>
      <c r="U19" s="1"/>
      <c r="V19" s="1"/>
      <c r="W19" s="1"/>
      <c r="X19" s="1"/>
      <c r="Y19" s="1"/>
      <c r="Z19" s="1"/>
    </row>
    <row r="20" spans="1:26" ht="87" customHeight="1">
      <c r="A20" s="112"/>
      <c r="B20" s="112"/>
      <c r="C20" s="112"/>
      <c r="D20" s="23" t="s">
        <v>90</v>
      </c>
      <c r="E20" s="23" t="s">
        <v>91</v>
      </c>
      <c r="F20" s="23" t="s">
        <v>92</v>
      </c>
      <c r="G20" s="18" t="s">
        <v>39</v>
      </c>
      <c r="H20" s="23" t="s">
        <v>40</v>
      </c>
      <c r="I20" s="2" t="s">
        <v>46</v>
      </c>
      <c r="J20" s="23" t="s">
        <v>93</v>
      </c>
      <c r="K20" s="24"/>
      <c r="L20" s="2"/>
      <c r="M20" s="2"/>
      <c r="N20" s="2"/>
      <c r="O20" s="1"/>
      <c r="P20" s="1"/>
      <c r="Q20" s="1"/>
      <c r="R20" s="1"/>
      <c r="S20" s="1"/>
      <c r="T20" s="1"/>
      <c r="U20" s="1"/>
      <c r="V20" s="1"/>
      <c r="W20" s="1"/>
      <c r="X20" s="1"/>
      <c r="Y20" s="1"/>
      <c r="Z20" s="1"/>
    </row>
    <row r="21" spans="1:26" ht="95.25" customHeight="1">
      <c r="A21" s="113"/>
      <c r="B21" s="113"/>
      <c r="C21" s="113"/>
      <c r="D21" s="2" t="s">
        <v>94</v>
      </c>
      <c r="E21" s="2" t="s">
        <v>94</v>
      </c>
      <c r="F21" s="2" t="s">
        <v>95</v>
      </c>
      <c r="G21" s="18" t="s">
        <v>39</v>
      </c>
      <c r="H21" s="2" t="s">
        <v>96</v>
      </c>
      <c r="I21" s="2" t="s">
        <v>97</v>
      </c>
      <c r="J21" s="2" t="s">
        <v>95</v>
      </c>
      <c r="K21" s="24"/>
      <c r="L21" s="2"/>
      <c r="M21" s="2"/>
      <c r="N21" s="2"/>
      <c r="O21" s="1"/>
      <c r="P21" s="1"/>
      <c r="Q21" s="1"/>
      <c r="R21" s="1"/>
      <c r="S21" s="1"/>
      <c r="T21" s="1"/>
      <c r="U21" s="1"/>
      <c r="V21" s="1"/>
      <c r="W21" s="1"/>
      <c r="X21" s="1"/>
      <c r="Y21" s="1"/>
      <c r="Z21" s="1"/>
    </row>
    <row r="22" spans="1:26"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8" customHeight="1">
      <c r="A26" s="15" t="s">
        <v>28</v>
      </c>
      <c r="B26" s="16"/>
      <c r="C26" s="16"/>
      <c r="D26" s="16"/>
      <c r="E26" s="1"/>
      <c r="F26" s="1"/>
      <c r="G26" s="1"/>
      <c r="H26" s="1"/>
      <c r="I26" s="1"/>
      <c r="J26" s="1"/>
      <c r="K26" s="1"/>
      <c r="L26" s="1"/>
      <c r="M26" s="1"/>
      <c r="N26" s="1"/>
      <c r="O26" s="1"/>
      <c r="P26" s="1"/>
      <c r="Q26" s="1"/>
      <c r="R26" s="1"/>
      <c r="S26" s="1"/>
      <c r="T26" s="1"/>
      <c r="U26" s="1"/>
      <c r="V26" s="1"/>
      <c r="W26" s="1"/>
      <c r="X26" s="1"/>
      <c r="Y26" s="1"/>
      <c r="Z26" s="1"/>
    </row>
    <row r="27" spans="1:26" ht="30" customHeight="1">
      <c r="A27" s="15"/>
      <c r="B27" s="122" t="s">
        <v>98</v>
      </c>
      <c r="C27" s="123"/>
      <c r="D27" s="123"/>
      <c r="E27" s="1"/>
      <c r="F27" s="1"/>
      <c r="G27" s="1"/>
      <c r="H27" s="1"/>
      <c r="I27" s="1"/>
      <c r="J27" s="1"/>
      <c r="K27" s="1"/>
      <c r="L27" s="1"/>
      <c r="M27" s="1"/>
      <c r="N27" s="1"/>
      <c r="O27" s="1"/>
      <c r="P27" s="1"/>
      <c r="Q27" s="1"/>
      <c r="R27" s="1"/>
      <c r="S27" s="1"/>
      <c r="T27" s="1"/>
      <c r="U27" s="1"/>
      <c r="V27" s="1"/>
      <c r="W27" s="1"/>
      <c r="X27" s="1"/>
      <c r="Y27" s="1"/>
      <c r="Z27" s="1"/>
    </row>
    <row r="28" spans="1:26"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3">
    <mergeCell ref="B27:D27"/>
    <mergeCell ref="M7:N7"/>
    <mergeCell ref="G7:G8"/>
    <mergeCell ref="K7:L7"/>
    <mergeCell ref="J7:J8"/>
    <mergeCell ref="H7:H8"/>
    <mergeCell ref="I7:I8"/>
    <mergeCell ref="F7:F8"/>
    <mergeCell ref="E7:E8"/>
    <mergeCell ref="B9:B21"/>
    <mergeCell ref="D7:D8"/>
    <mergeCell ref="C7:C8"/>
    <mergeCell ref="B7:B8"/>
    <mergeCell ref="A9:A18"/>
    <mergeCell ref="A19:A21"/>
    <mergeCell ref="A1:N1"/>
    <mergeCell ref="B2:N2"/>
    <mergeCell ref="B3:N3"/>
    <mergeCell ref="D13:D14"/>
    <mergeCell ref="C9:C21"/>
    <mergeCell ref="H6:N6"/>
    <mergeCell ref="B6:G6"/>
    <mergeCell ref="A7:A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Z1000"/>
  <sheetViews>
    <sheetView workbookViewId="0"/>
  </sheetViews>
  <sheetFormatPr baseColWidth="10" defaultColWidth="17.28515625" defaultRowHeight="15" customHeight="1"/>
  <cols>
    <col min="1" max="1" width="30.5703125" customWidth="1"/>
    <col min="2" max="2" width="26.85546875" customWidth="1"/>
    <col min="3" max="3" width="22.42578125" customWidth="1"/>
    <col min="4" max="4" width="35.140625" customWidth="1"/>
    <col min="5" max="5" width="38.85546875" customWidth="1"/>
    <col min="6" max="6" width="36" customWidth="1"/>
    <col min="7" max="7" width="15.28515625" customWidth="1"/>
    <col min="8" max="9" width="23.140625" customWidth="1"/>
    <col min="10" max="10" width="34.42578125" customWidth="1"/>
    <col min="11" max="11" width="37.42578125" customWidth="1"/>
    <col min="12" max="12" width="23.42578125" customWidth="1"/>
    <col min="13" max="13" width="37.140625" customWidth="1"/>
    <col min="14" max="14" width="23.42578125" customWidth="1"/>
    <col min="15" max="26" width="11.5703125" customWidth="1"/>
  </cols>
  <sheetData>
    <row r="1" spans="1:26" ht="130.5" customHeight="1">
      <c r="A1" s="114" t="s">
        <v>0</v>
      </c>
      <c r="B1" s="115"/>
      <c r="C1" s="115"/>
      <c r="D1" s="115"/>
      <c r="E1" s="115"/>
      <c r="F1" s="115"/>
      <c r="G1" s="115"/>
      <c r="H1" s="115"/>
      <c r="I1" s="115"/>
      <c r="J1" s="115"/>
      <c r="K1" s="115"/>
      <c r="L1" s="115"/>
      <c r="M1" s="115"/>
      <c r="N1" s="115"/>
      <c r="O1" s="1"/>
      <c r="P1" s="1"/>
      <c r="Q1" s="1"/>
      <c r="R1" s="1"/>
      <c r="S1" s="1"/>
      <c r="T1" s="1"/>
      <c r="U1" s="1"/>
      <c r="V1" s="1"/>
      <c r="W1" s="1"/>
      <c r="X1" s="1"/>
      <c r="Y1" s="1"/>
      <c r="Z1" s="1"/>
    </row>
    <row r="2" spans="1:26" ht="32.25" customHeight="1">
      <c r="A2" s="2" t="s">
        <v>1</v>
      </c>
      <c r="B2" s="116" t="s">
        <v>2</v>
      </c>
      <c r="C2" s="117"/>
      <c r="D2" s="117"/>
      <c r="E2" s="117"/>
      <c r="F2" s="117"/>
      <c r="G2" s="117"/>
      <c r="H2" s="117"/>
      <c r="I2" s="117"/>
      <c r="J2" s="117"/>
      <c r="K2" s="117"/>
      <c r="L2" s="117"/>
      <c r="M2" s="117"/>
      <c r="N2" s="118"/>
      <c r="O2" s="1"/>
      <c r="P2" s="1"/>
      <c r="Q2" s="1"/>
      <c r="R2" s="1"/>
      <c r="S2" s="1"/>
      <c r="T2" s="1"/>
      <c r="U2" s="1"/>
      <c r="V2" s="1"/>
      <c r="W2" s="1"/>
      <c r="X2" s="1"/>
      <c r="Y2" s="1"/>
      <c r="Z2" s="1"/>
    </row>
    <row r="3" spans="1:26" ht="32.25" customHeight="1">
      <c r="A3" s="2" t="s">
        <v>3</v>
      </c>
      <c r="B3" s="116" t="s">
        <v>4</v>
      </c>
      <c r="C3" s="117"/>
      <c r="D3" s="117"/>
      <c r="E3" s="117"/>
      <c r="F3" s="117"/>
      <c r="G3" s="117"/>
      <c r="H3" s="117"/>
      <c r="I3" s="117"/>
      <c r="J3" s="117"/>
      <c r="K3" s="117"/>
      <c r="L3" s="117"/>
      <c r="M3" s="117"/>
      <c r="N3" s="118"/>
      <c r="O3" s="1"/>
      <c r="P3" s="1"/>
      <c r="Q3" s="1"/>
      <c r="R3" s="1"/>
      <c r="S3" s="1"/>
      <c r="T3" s="1"/>
      <c r="U3" s="1"/>
      <c r="V3" s="1"/>
      <c r="W3" s="1"/>
      <c r="X3" s="1"/>
      <c r="Y3" s="1"/>
      <c r="Z3" s="1"/>
    </row>
    <row r="4" spans="1:26" ht="15.75" customHeight="1">
      <c r="A4" s="3"/>
      <c r="B4" s="3"/>
      <c r="C4" s="3"/>
      <c r="D4" s="3"/>
      <c r="E4" s="3"/>
      <c r="F4" s="3"/>
      <c r="G4" s="3"/>
      <c r="H4" s="3"/>
      <c r="I4" s="3"/>
      <c r="J4" s="3"/>
      <c r="K4" s="3"/>
      <c r="L4" s="3"/>
      <c r="M4" s="4"/>
      <c r="N4" s="4"/>
      <c r="O4" s="1"/>
      <c r="P4" s="1"/>
      <c r="Q4" s="1"/>
      <c r="R4" s="1"/>
      <c r="S4" s="1"/>
      <c r="T4" s="1"/>
      <c r="U4" s="1"/>
      <c r="V4" s="1"/>
      <c r="W4" s="1"/>
      <c r="X4" s="1"/>
      <c r="Y4" s="1"/>
      <c r="Z4" s="1"/>
    </row>
    <row r="5" spans="1:26" ht="36.75" customHeight="1">
      <c r="A5" s="5" t="s">
        <v>5</v>
      </c>
      <c r="B5" s="6" t="s">
        <v>99</v>
      </c>
      <c r="C5" s="7"/>
      <c r="D5" s="4"/>
      <c r="E5" s="4"/>
      <c r="F5" s="4"/>
      <c r="G5" s="4"/>
      <c r="H5" s="4"/>
      <c r="I5" s="4"/>
      <c r="J5" s="4"/>
      <c r="K5" s="4"/>
      <c r="L5" s="4"/>
      <c r="M5" s="4"/>
      <c r="N5" s="8" t="s">
        <v>6</v>
      </c>
      <c r="O5" s="1"/>
      <c r="P5" s="1"/>
      <c r="Q5" s="1"/>
      <c r="R5" s="1"/>
      <c r="S5" s="1"/>
      <c r="T5" s="1"/>
      <c r="U5" s="1"/>
      <c r="V5" s="1"/>
      <c r="W5" s="1"/>
      <c r="X5" s="1"/>
      <c r="Y5" s="1"/>
      <c r="Z5" s="1"/>
    </row>
    <row r="6" spans="1:26" ht="211.5" customHeight="1">
      <c r="A6" s="2" t="s">
        <v>7</v>
      </c>
      <c r="B6" s="116" t="s">
        <v>30</v>
      </c>
      <c r="C6" s="117"/>
      <c r="D6" s="117"/>
      <c r="E6" s="117"/>
      <c r="F6" s="117"/>
      <c r="G6" s="118"/>
      <c r="H6" s="116" t="s">
        <v>31</v>
      </c>
      <c r="I6" s="117"/>
      <c r="J6" s="117"/>
      <c r="K6" s="117"/>
      <c r="L6" s="117"/>
      <c r="M6" s="117"/>
      <c r="N6" s="118"/>
      <c r="O6" s="1"/>
      <c r="P6" s="1"/>
      <c r="Q6" s="1"/>
      <c r="R6" s="1"/>
      <c r="S6" s="1"/>
      <c r="T6" s="1"/>
      <c r="U6" s="1"/>
      <c r="V6" s="1"/>
      <c r="W6" s="1"/>
      <c r="X6" s="1"/>
      <c r="Y6" s="1"/>
      <c r="Z6" s="1"/>
    </row>
    <row r="7" spans="1:26" ht="24" customHeight="1">
      <c r="A7" s="121" t="s">
        <v>8</v>
      </c>
      <c r="B7" s="121" t="s">
        <v>9</v>
      </c>
      <c r="C7" s="121" t="s">
        <v>10</v>
      </c>
      <c r="D7" s="121" t="s">
        <v>11</v>
      </c>
      <c r="E7" s="121" t="s">
        <v>12</v>
      </c>
      <c r="F7" s="121" t="s">
        <v>13</v>
      </c>
      <c r="G7" s="121" t="s">
        <v>14</v>
      </c>
      <c r="H7" s="121" t="s">
        <v>15</v>
      </c>
      <c r="I7" s="121" t="s">
        <v>16</v>
      </c>
      <c r="J7" s="121" t="s">
        <v>17</v>
      </c>
      <c r="K7" s="124" t="s">
        <v>18</v>
      </c>
      <c r="L7" s="118"/>
      <c r="M7" s="124" t="s">
        <v>19</v>
      </c>
      <c r="N7" s="118"/>
      <c r="O7" s="9"/>
      <c r="P7" s="9"/>
      <c r="Q7" s="9"/>
      <c r="R7" s="9"/>
      <c r="S7" s="9"/>
      <c r="T7" s="9"/>
      <c r="U7" s="9"/>
      <c r="V7" s="9"/>
      <c r="W7" s="9"/>
      <c r="X7" s="9"/>
      <c r="Y7" s="9"/>
      <c r="Z7" s="9"/>
    </row>
    <row r="8" spans="1:26" ht="31.5" customHeight="1">
      <c r="A8" s="113"/>
      <c r="B8" s="113"/>
      <c r="C8" s="113"/>
      <c r="D8" s="113"/>
      <c r="E8" s="113"/>
      <c r="F8" s="113"/>
      <c r="G8" s="113"/>
      <c r="H8" s="113"/>
      <c r="I8" s="113"/>
      <c r="J8" s="113"/>
      <c r="K8" s="10" t="s">
        <v>20</v>
      </c>
      <c r="L8" s="10" t="s">
        <v>21</v>
      </c>
      <c r="M8" s="10" t="s">
        <v>20</v>
      </c>
      <c r="N8" s="10" t="s">
        <v>21</v>
      </c>
      <c r="O8" s="1"/>
      <c r="P8" s="1"/>
      <c r="Q8" s="1"/>
      <c r="R8" s="1"/>
      <c r="S8" s="1"/>
      <c r="T8" s="1"/>
      <c r="U8" s="1"/>
      <c r="V8" s="1"/>
      <c r="W8" s="1"/>
      <c r="X8" s="1"/>
      <c r="Y8" s="1"/>
      <c r="Z8" s="1"/>
    </row>
    <row r="9" spans="1:26" ht="101.25" customHeight="1">
      <c r="A9" s="111" t="s">
        <v>22</v>
      </c>
      <c r="B9" s="111" t="s">
        <v>100</v>
      </c>
      <c r="C9" s="111" t="s">
        <v>26</v>
      </c>
      <c r="D9" s="111" t="s">
        <v>101</v>
      </c>
      <c r="E9" s="2" t="s">
        <v>102</v>
      </c>
      <c r="F9" s="2" t="s">
        <v>103</v>
      </c>
      <c r="G9" s="12">
        <v>41974</v>
      </c>
      <c r="H9" s="125" t="s">
        <v>25</v>
      </c>
      <c r="I9" s="2" t="s">
        <v>104</v>
      </c>
      <c r="J9" s="2" t="s">
        <v>105</v>
      </c>
      <c r="K9" s="2"/>
      <c r="L9" s="2"/>
      <c r="M9" s="2"/>
      <c r="N9" s="2"/>
      <c r="O9" s="1"/>
      <c r="P9" s="1"/>
      <c r="Q9" s="1"/>
      <c r="R9" s="1"/>
      <c r="S9" s="1"/>
      <c r="T9" s="1"/>
      <c r="U9" s="1"/>
      <c r="V9" s="1"/>
      <c r="W9" s="1"/>
      <c r="X9" s="1"/>
      <c r="Y9" s="1"/>
      <c r="Z9" s="1"/>
    </row>
    <row r="10" spans="1:26" ht="82.5" customHeight="1">
      <c r="A10" s="112"/>
      <c r="B10" s="112"/>
      <c r="C10" s="112"/>
      <c r="D10" s="113"/>
      <c r="E10" s="2" t="s">
        <v>106</v>
      </c>
      <c r="F10" s="2" t="s">
        <v>107</v>
      </c>
      <c r="G10" s="12">
        <v>41974</v>
      </c>
      <c r="H10" s="112"/>
      <c r="I10" s="2" t="s">
        <v>104</v>
      </c>
      <c r="J10" s="2" t="s">
        <v>108</v>
      </c>
      <c r="K10" s="2"/>
      <c r="L10" s="2"/>
      <c r="M10" s="2"/>
      <c r="N10" s="2"/>
      <c r="O10" s="1"/>
      <c r="P10" s="1"/>
      <c r="Q10" s="1"/>
      <c r="R10" s="1"/>
      <c r="S10" s="1"/>
      <c r="T10" s="1"/>
      <c r="U10" s="1"/>
      <c r="V10" s="1"/>
      <c r="W10" s="1"/>
      <c r="X10" s="1"/>
      <c r="Y10" s="1"/>
      <c r="Z10" s="1"/>
    </row>
    <row r="11" spans="1:26" ht="95.25" customHeight="1">
      <c r="A11" s="112"/>
      <c r="B11" s="112"/>
      <c r="C11" s="112"/>
      <c r="D11" s="2" t="s">
        <v>109</v>
      </c>
      <c r="E11" s="2" t="s">
        <v>110</v>
      </c>
      <c r="F11" s="2" t="s">
        <v>111</v>
      </c>
      <c r="G11" s="12">
        <v>41974</v>
      </c>
      <c r="H11" s="112"/>
      <c r="I11" s="2" t="s">
        <v>104</v>
      </c>
      <c r="J11" s="2" t="s">
        <v>112</v>
      </c>
      <c r="K11" s="2"/>
      <c r="L11" s="2"/>
      <c r="M11" s="2"/>
      <c r="N11" s="2"/>
      <c r="O11" s="1"/>
      <c r="P11" s="1"/>
      <c r="Q11" s="1"/>
      <c r="R11" s="1"/>
      <c r="S11" s="1"/>
      <c r="T11" s="1"/>
      <c r="U11" s="1"/>
      <c r="V11" s="1"/>
      <c r="W11" s="1"/>
      <c r="X11" s="1"/>
      <c r="Y11" s="1"/>
      <c r="Z11" s="1"/>
    </row>
    <row r="12" spans="1:26" ht="68.25" customHeight="1">
      <c r="A12" s="112"/>
      <c r="B12" s="112"/>
      <c r="C12" s="112"/>
      <c r="D12" s="2" t="s">
        <v>113</v>
      </c>
      <c r="E12" s="2" t="s">
        <v>114</v>
      </c>
      <c r="F12" s="2" t="s">
        <v>115</v>
      </c>
      <c r="G12" s="12">
        <v>41974</v>
      </c>
      <c r="H12" s="112"/>
      <c r="I12" s="2" t="s">
        <v>104</v>
      </c>
      <c r="J12" s="2" t="s">
        <v>116</v>
      </c>
      <c r="K12" s="2"/>
      <c r="L12" s="2"/>
      <c r="M12" s="2"/>
      <c r="N12" s="2"/>
      <c r="O12" s="1"/>
      <c r="P12" s="1"/>
      <c r="Q12" s="1"/>
      <c r="R12" s="1"/>
      <c r="S12" s="1"/>
      <c r="T12" s="1"/>
      <c r="U12" s="1"/>
      <c r="V12" s="1"/>
      <c r="W12" s="1"/>
      <c r="X12" s="1"/>
      <c r="Y12" s="1"/>
      <c r="Z12" s="1"/>
    </row>
    <row r="13" spans="1:26" ht="68.25" customHeight="1">
      <c r="A13" s="113"/>
      <c r="B13" s="113"/>
      <c r="C13" s="113"/>
      <c r="D13" s="2" t="s">
        <v>117</v>
      </c>
      <c r="E13" s="2" t="s">
        <v>118</v>
      </c>
      <c r="F13" s="2" t="s">
        <v>119</v>
      </c>
      <c r="G13" s="12">
        <v>41974</v>
      </c>
      <c r="H13" s="113"/>
      <c r="I13" s="2" t="s">
        <v>104</v>
      </c>
      <c r="J13" s="2" t="s">
        <v>120</v>
      </c>
      <c r="K13" s="2"/>
      <c r="L13" s="2"/>
      <c r="M13" s="2"/>
      <c r="N13" s="2"/>
      <c r="O13" s="1"/>
      <c r="P13" s="1"/>
      <c r="Q13" s="1"/>
      <c r="R13" s="1"/>
      <c r="S13" s="1"/>
      <c r="T13" s="1"/>
      <c r="U13" s="1"/>
      <c r="V13" s="1"/>
      <c r="W13" s="1"/>
      <c r="X13" s="1"/>
      <c r="Y13" s="1"/>
      <c r="Z13" s="1"/>
    </row>
    <row r="14" spans="1:26" ht="12.7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8" customHeight="1">
      <c r="A19" s="15" t="s">
        <v>28</v>
      </c>
      <c r="B19" s="16"/>
      <c r="C19" s="16"/>
      <c r="D19" s="16"/>
      <c r="E19" s="1"/>
      <c r="F19" s="1"/>
      <c r="G19" s="1"/>
      <c r="H19" s="1"/>
      <c r="I19" s="1"/>
      <c r="J19" s="1"/>
      <c r="K19" s="1"/>
      <c r="L19" s="1"/>
      <c r="M19" s="1"/>
      <c r="N19" s="1"/>
      <c r="O19" s="1"/>
      <c r="P19" s="1"/>
      <c r="Q19" s="1"/>
      <c r="R19" s="1"/>
      <c r="S19" s="1"/>
      <c r="T19" s="1"/>
      <c r="U19" s="1"/>
      <c r="V19" s="1"/>
      <c r="W19" s="1"/>
      <c r="X19" s="1"/>
      <c r="Y19" s="1"/>
      <c r="Z19" s="1"/>
    </row>
    <row r="20" spans="1:26" ht="25.5" customHeight="1">
      <c r="A20" s="15"/>
      <c r="B20" s="122" t="s">
        <v>121</v>
      </c>
      <c r="C20" s="123"/>
      <c r="D20" s="123"/>
      <c r="E20" s="1"/>
      <c r="F20" s="1"/>
      <c r="G20" s="1"/>
      <c r="H20" s="1"/>
      <c r="I20" s="1"/>
      <c r="J20" s="1"/>
      <c r="K20" s="1"/>
      <c r="L20" s="1"/>
      <c r="M20" s="1"/>
      <c r="N20" s="1"/>
      <c r="O20" s="1"/>
      <c r="P20" s="1"/>
      <c r="Q20" s="1"/>
      <c r="R20" s="1"/>
      <c r="S20" s="1"/>
      <c r="T20" s="1"/>
      <c r="U20" s="1"/>
      <c r="V20" s="1"/>
      <c r="W20" s="1"/>
      <c r="X20" s="1"/>
      <c r="Y20" s="1"/>
      <c r="Z20" s="1"/>
    </row>
    <row r="21" spans="1:26"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3">
    <mergeCell ref="B20:D20"/>
    <mergeCell ref="B9:B13"/>
    <mergeCell ref="C9:C13"/>
    <mergeCell ref="D9:D10"/>
    <mergeCell ref="A9:A13"/>
    <mergeCell ref="H9:H13"/>
    <mergeCell ref="I7:I8"/>
    <mergeCell ref="C7:C8"/>
    <mergeCell ref="F7:F8"/>
    <mergeCell ref="D7:D8"/>
    <mergeCell ref="E7:E8"/>
    <mergeCell ref="G7:G8"/>
    <mergeCell ref="H7:H8"/>
    <mergeCell ref="B6:G6"/>
    <mergeCell ref="B7:B8"/>
    <mergeCell ref="A1:N1"/>
    <mergeCell ref="B2:N2"/>
    <mergeCell ref="B3:N3"/>
    <mergeCell ref="M7:N7"/>
    <mergeCell ref="H6:N6"/>
    <mergeCell ref="A7:A8"/>
    <mergeCell ref="K7:L7"/>
    <mergeCell ref="J7:J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Z1000"/>
  <sheetViews>
    <sheetView workbookViewId="0"/>
  </sheetViews>
  <sheetFormatPr baseColWidth="10" defaultColWidth="17.28515625" defaultRowHeight="15" customHeight="1"/>
  <cols>
    <col min="1" max="1" width="30.5703125" customWidth="1"/>
    <col min="2" max="2" width="26.85546875" customWidth="1"/>
    <col min="3" max="3" width="22.42578125" customWidth="1"/>
    <col min="4" max="4" width="35.140625" customWidth="1"/>
    <col min="5" max="5" width="38.85546875" customWidth="1"/>
    <col min="6" max="6" width="36" customWidth="1"/>
    <col min="7" max="7" width="15.28515625" customWidth="1"/>
    <col min="8" max="8" width="23.140625" customWidth="1"/>
    <col min="9" max="9" width="30.140625" customWidth="1"/>
    <col min="10" max="10" width="41.7109375" customWidth="1"/>
    <col min="11" max="11" width="82.5703125" customWidth="1"/>
    <col min="12" max="12" width="23.42578125" customWidth="1"/>
    <col min="13" max="13" width="37.140625" hidden="1" customWidth="1"/>
    <col min="14" max="14" width="23.42578125" hidden="1" customWidth="1"/>
    <col min="15" max="26" width="11.5703125" customWidth="1"/>
  </cols>
  <sheetData>
    <row r="1" spans="1:26" ht="130.5" customHeight="1">
      <c r="A1" s="114" t="s">
        <v>0</v>
      </c>
      <c r="B1" s="115"/>
      <c r="C1" s="115"/>
      <c r="D1" s="115"/>
      <c r="E1" s="115"/>
      <c r="F1" s="115"/>
      <c r="G1" s="115"/>
      <c r="H1" s="115"/>
      <c r="I1" s="115"/>
      <c r="J1" s="115"/>
      <c r="K1" s="115"/>
      <c r="L1" s="115"/>
      <c r="M1" s="115"/>
      <c r="N1" s="115"/>
      <c r="O1" s="1"/>
      <c r="P1" s="1"/>
      <c r="Q1" s="1"/>
      <c r="R1" s="1"/>
      <c r="S1" s="1"/>
      <c r="T1" s="1"/>
      <c r="U1" s="1"/>
      <c r="V1" s="1"/>
      <c r="W1" s="1"/>
      <c r="X1" s="1"/>
      <c r="Y1" s="1"/>
      <c r="Z1" s="1"/>
    </row>
    <row r="2" spans="1:26" ht="32.25" customHeight="1">
      <c r="A2" s="2" t="s">
        <v>1</v>
      </c>
      <c r="B2" s="116" t="s">
        <v>2</v>
      </c>
      <c r="C2" s="117"/>
      <c r="D2" s="117"/>
      <c r="E2" s="117"/>
      <c r="F2" s="117"/>
      <c r="G2" s="117"/>
      <c r="H2" s="117"/>
      <c r="I2" s="117"/>
      <c r="J2" s="117"/>
      <c r="K2" s="117"/>
      <c r="L2" s="117"/>
      <c r="M2" s="117"/>
      <c r="N2" s="118"/>
      <c r="O2" s="1"/>
      <c r="P2" s="1"/>
      <c r="Q2" s="1"/>
      <c r="R2" s="1"/>
      <c r="S2" s="1"/>
      <c r="T2" s="1"/>
      <c r="U2" s="1"/>
      <c r="V2" s="1"/>
      <c r="W2" s="1"/>
      <c r="X2" s="1"/>
      <c r="Y2" s="1"/>
      <c r="Z2" s="1"/>
    </row>
    <row r="3" spans="1:26" ht="32.25" customHeight="1">
      <c r="A3" s="2" t="s">
        <v>3</v>
      </c>
      <c r="B3" s="116" t="s">
        <v>4</v>
      </c>
      <c r="C3" s="117"/>
      <c r="D3" s="117"/>
      <c r="E3" s="117"/>
      <c r="F3" s="117"/>
      <c r="G3" s="117"/>
      <c r="H3" s="117"/>
      <c r="I3" s="117"/>
      <c r="J3" s="117"/>
      <c r="K3" s="117"/>
      <c r="L3" s="117"/>
      <c r="M3" s="117"/>
      <c r="N3" s="118"/>
      <c r="O3" s="1"/>
      <c r="P3" s="1"/>
      <c r="Q3" s="1"/>
      <c r="R3" s="1"/>
      <c r="S3" s="1"/>
      <c r="T3" s="1"/>
      <c r="U3" s="1"/>
      <c r="V3" s="1"/>
      <c r="W3" s="1"/>
      <c r="X3" s="1"/>
      <c r="Y3" s="1"/>
      <c r="Z3" s="1"/>
    </row>
    <row r="4" spans="1:26" ht="36.75" customHeight="1">
      <c r="A4" s="5" t="s">
        <v>5</v>
      </c>
      <c r="B4" s="6" t="s">
        <v>99</v>
      </c>
      <c r="C4" s="7"/>
      <c r="D4" s="4"/>
      <c r="E4" s="4"/>
      <c r="F4" s="4"/>
      <c r="G4" s="4"/>
      <c r="H4" s="4"/>
      <c r="I4" s="4"/>
      <c r="J4" s="4"/>
      <c r="K4" s="4"/>
      <c r="L4" s="4"/>
      <c r="M4" s="4"/>
      <c r="N4" s="8" t="s">
        <v>6</v>
      </c>
      <c r="O4" s="1"/>
      <c r="P4" s="1"/>
      <c r="Q4" s="1"/>
      <c r="R4" s="1"/>
      <c r="S4" s="1"/>
      <c r="T4" s="1"/>
      <c r="U4" s="1"/>
      <c r="V4" s="1"/>
      <c r="W4" s="1"/>
      <c r="X4" s="1"/>
      <c r="Y4" s="1"/>
      <c r="Z4" s="1"/>
    </row>
    <row r="5" spans="1:26" ht="193.5" customHeight="1">
      <c r="A5" s="2" t="s">
        <v>7</v>
      </c>
      <c r="B5" s="116" t="s">
        <v>30</v>
      </c>
      <c r="C5" s="117"/>
      <c r="D5" s="117"/>
      <c r="E5" s="117"/>
      <c r="F5" s="117"/>
      <c r="G5" s="118"/>
      <c r="H5" s="116" t="s">
        <v>31</v>
      </c>
      <c r="I5" s="117"/>
      <c r="J5" s="117"/>
      <c r="K5" s="117"/>
      <c r="L5" s="117"/>
      <c r="M5" s="117"/>
      <c r="N5" s="118"/>
      <c r="O5" s="1"/>
      <c r="P5" s="1"/>
      <c r="Q5" s="1"/>
      <c r="R5" s="1"/>
      <c r="S5" s="1"/>
      <c r="T5" s="1"/>
      <c r="U5" s="1"/>
      <c r="V5" s="1"/>
      <c r="W5" s="1"/>
      <c r="X5" s="1"/>
      <c r="Y5" s="1"/>
      <c r="Z5" s="1"/>
    </row>
    <row r="6" spans="1:26" ht="24" customHeight="1">
      <c r="A6" s="121" t="s">
        <v>8</v>
      </c>
      <c r="B6" s="121" t="s">
        <v>9</v>
      </c>
      <c r="C6" s="121" t="s">
        <v>10</v>
      </c>
      <c r="D6" s="121" t="s">
        <v>11</v>
      </c>
      <c r="E6" s="121" t="s">
        <v>12</v>
      </c>
      <c r="F6" s="121" t="s">
        <v>13</v>
      </c>
      <c r="G6" s="121" t="s">
        <v>14</v>
      </c>
      <c r="H6" s="121" t="s">
        <v>15</v>
      </c>
      <c r="I6" s="121" t="s">
        <v>16</v>
      </c>
      <c r="J6" s="121" t="s">
        <v>17</v>
      </c>
      <c r="K6" s="124" t="s">
        <v>122</v>
      </c>
      <c r="L6" s="118"/>
      <c r="M6" s="124" t="s">
        <v>19</v>
      </c>
      <c r="N6" s="118"/>
      <c r="O6" s="9"/>
      <c r="P6" s="9"/>
      <c r="Q6" s="9"/>
      <c r="R6" s="9"/>
      <c r="S6" s="9"/>
      <c r="T6" s="9"/>
      <c r="U6" s="9"/>
      <c r="V6" s="9"/>
      <c r="W6" s="9"/>
      <c r="X6" s="9"/>
      <c r="Y6" s="9"/>
      <c r="Z6" s="9"/>
    </row>
    <row r="7" spans="1:26" ht="45.75" customHeight="1">
      <c r="A7" s="113"/>
      <c r="B7" s="113"/>
      <c r="C7" s="113"/>
      <c r="D7" s="113"/>
      <c r="E7" s="113"/>
      <c r="F7" s="113"/>
      <c r="G7" s="113"/>
      <c r="H7" s="113"/>
      <c r="I7" s="113"/>
      <c r="J7" s="113"/>
      <c r="K7" s="10" t="s">
        <v>20</v>
      </c>
      <c r="L7" s="10" t="s">
        <v>21</v>
      </c>
      <c r="M7" s="10" t="s">
        <v>20</v>
      </c>
      <c r="N7" s="10" t="s">
        <v>21</v>
      </c>
      <c r="O7" s="1"/>
      <c r="P7" s="1"/>
      <c r="Q7" s="1"/>
      <c r="R7" s="1"/>
      <c r="S7" s="1"/>
      <c r="T7" s="1"/>
      <c r="U7" s="1"/>
      <c r="V7" s="1"/>
      <c r="W7" s="1"/>
      <c r="X7" s="1"/>
      <c r="Y7" s="1"/>
      <c r="Z7" s="1"/>
    </row>
    <row r="8" spans="1:26" ht="78" customHeight="1">
      <c r="A8" s="111" t="s">
        <v>22</v>
      </c>
      <c r="B8" s="111" t="s">
        <v>100</v>
      </c>
      <c r="C8" s="111" t="s">
        <v>26</v>
      </c>
      <c r="D8" s="111" t="s">
        <v>101</v>
      </c>
      <c r="E8" s="2" t="s">
        <v>102</v>
      </c>
      <c r="F8" s="2" t="s">
        <v>103</v>
      </c>
      <c r="G8" s="12">
        <v>41974</v>
      </c>
      <c r="H8" s="125" t="s">
        <v>25</v>
      </c>
      <c r="I8" s="2" t="s">
        <v>104</v>
      </c>
      <c r="J8" s="2" t="s">
        <v>105</v>
      </c>
      <c r="K8" s="2" t="s">
        <v>123</v>
      </c>
      <c r="L8" s="25">
        <f>164/160</f>
        <v>1.0249999999999999</v>
      </c>
      <c r="M8" s="2"/>
      <c r="N8" s="2"/>
      <c r="O8" s="1"/>
      <c r="P8" s="1"/>
      <c r="Q8" s="1"/>
      <c r="R8" s="1"/>
      <c r="S8" s="1"/>
      <c r="T8" s="1"/>
      <c r="U8" s="1"/>
      <c r="V8" s="1"/>
      <c r="W8" s="1"/>
      <c r="X8" s="1"/>
      <c r="Y8" s="1"/>
      <c r="Z8" s="1"/>
    </row>
    <row r="9" spans="1:26" ht="48" customHeight="1">
      <c r="A9" s="112"/>
      <c r="B9" s="112"/>
      <c r="C9" s="112"/>
      <c r="D9" s="113"/>
      <c r="E9" s="2" t="s">
        <v>106</v>
      </c>
      <c r="F9" s="2" t="s">
        <v>107</v>
      </c>
      <c r="G9" s="12">
        <v>41974</v>
      </c>
      <c r="H9" s="112"/>
      <c r="I9" s="2" t="s">
        <v>104</v>
      </c>
      <c r="J9" s="2" t="s">
        <v>108</v>
      </c>
      <c r="K9" s="26" t="s">
        <v>124</v>
      </c>
      <c r="L9" s="25">
        <f>85135000/70000000</f>
        <v>1.2162142857142857</v>
      </c>
      <c r="M9" s="2"/>
      <c r="N9" s="2"/>
      <c r="O9" s="1"/>
      <c r="P9" s="1"/>
      <c r="Q9" s="1"/>
      <c r="R9" s="1"/>
      <c r="S9" s="1"/>
      <c r="T9" s="1"/>
      <c r="U9" s="1"/>
      <c r="V9" s="1"/>
      <c r="W9" s="1"/>
      <c r="X9" s="1"/>
      <c r="Y9" s="1"/>
      <c r="Z9" s="1"/>
    </row>
    <row r="10" spans="1:26" ht="72.75" customHeight="1">
      <c r="A10" s="112"/>
      <c r="B10" s="112"/>
      <c r="C10" s="112"/>
      <c r="D10" s="2" t="s">
        <v>109</v>
      </c>
      <c r="E10" s="2" t="s">
        <v>110</v>
      </c>
      <c r="F10" s="2" t="s">
        <v>111</v>
      </c>
      <c r="G10" s="12">
        <v>41974</v>
      </c>
      <c r="H10" s="112"/>
      <c r="I10" s="2" t="s">
        <v>104</v>
      </c>
      <c r="J10" s="2" t="s">
        <v>112</v>
      </c>
      <c r="K10" s="2" t="s">
        <v>125</v>
      </c>
      <c r="L10" s="25">
        <f>79/60</f>
        <v>1.3166666666666667</v>
      </c>
      <c r="M10" s="2"/>
      <c r="N10" s="2"/>
      <c r="O10" s="1"/>
      <c r="P10" s="1"/>
      <c r="Q10" s="1"/>
      <c r="R10" s="1"/>
      <c r="S10" s="1"/>
      <c r="T10" s="1"/>
      <c r="U10" s="1"/>
      <c r="V10" s="1"/>
      <c r="W10" s="1"/>
      <c r="X10" s="1"/>
      <c r="Y10" s="1"/>
      <c r="Z10" s="1"/>
    </row>
    <row r="11" spans="1:26" ht="125.25" customHeight="1">
      <c r="A11" s="112"/>
      <c r="B11" s="112"/>
      <c r="C11" s="112"/>
      <c r="D11" s="2" t="s">
        <v>113</v>
      </c>
      <c r="E11" s="2" t="s">
        <v>126</v>
      </c>
      <c r="F11" s="2" t="s">
        <v>115</v>
      </c>
      <c r="G11" s="12">
        <v>41974</v>
      </c>
      <c r="H11" s="112"/>
      <c r="I11" s="2" t="s">
        <v>104</v>
      </c>
      <c r="J11" s="2" t="s">
        <v>116</v>
      </c>
      <c r="K11" s="2" t="s">
        <v>127</v>
      </c>
      <c r="L11" s="25">
        <f>10/8</f>
        <v>1.25</v>
      </c>
      <c r="M11" s="2"/>
      <c r="N11" s="2"/>
      <c r="O11" s="1"/>
      <c r="P11" s="1"/>
      <c r="Q11" s="1"/>
      <c r="R11" s="1"/>
      <c r="S11" s="1"/>
      <c r="T11" s="1"/>
      <c r="U11" s="1"/>
      <c r="V11" s="1"/>
      <c r="W11" s="1"/>
      <c r="X11" s="1"/>
      <c r="Y11" s="1"/>
      <c r="Z11" s="1"/>
    </row>
    <row r="12" spans="1:26" ht="92.25" customHeight="1">
      <c r="A12" s="113"/>
      <c r="B12" s="113"/>
      <c r="C12" s="113"/>
      <c r="D12" s="2" t="s">
        <v>117</v>
      </c>
      <c r="E12" s="2" t="s">
        <v>128</v>
      </c>
      <c r="F12" s="2" t="s">
        <v>119</v>
      </c>
      <c r="G12" s="12">
        <v>41974</v>
      </c>
      <c r="H12" s="113"/>
      <c r="I12" s="2" t="s">
        <v>104</v>
      </c>
      <c r="J12" s="2" t="s">
        <v>120</v>
      </c>
      <c r="K12" s="2" t="s">
        <v>129</v>
      </c>
      <c r="L12" s="25">
        <f>1/1</f>
        <v>1</v>
      </c>
      <c r="M12" s="2"/>
      <c r="N12" s="2"/>
      <c r="O12" s="1"/>
      <c r="P12" s="1"/>
      <c r="Q12" s="1"/>
      <c r="R12" s="1"/>
      <c r="S12" s="1"/>
      <c r="T12" s="1"/>
      <c r="U12" s="1"/>
      <c r="V12" s="1"/>
      <c r="W12" s="1"/>
      <c r="X12" s="1"/>
      <c r="Y12" s="1"/>
      <c r="Z12" s="1"/>
    </row>
    <row r="13" spans="1:26" ht="12.7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c r="A14" s="1"/>
      <c r="B14" s="126"/>
      <c r="C14" s="115"/>
      <c r="D14" s="115"/>
      <c r="E14" s="1"/>
      <c r="F14" s="1"/>
      <c r="G14" s="1"/>
      <c r="H14" s="1"/>
      <c r="I14" s="1"/>
      <c r="J14" s="1"/>
      <c r="K14" s="1"/>
      <c r="L14" s="1"/>
      <c r="M14" s="1"/>
      <c r="N14" s="1"/>
      <c r="O14" s="1"/>
      <c r="P14" s="1"/>
      <c r="Q14" s="1"/>
      <c r="R14" s="1"/>
      <c r="S14" s="1"/>
      <c r="T14" s="1"/>
      <c r="U14" s="1"/>
      <c r="V14" s="1"/>
      <c r="W14" s="1"/>
      <c r="X14" s="1"/>
      <c r="Y14" s="1"/>
      <c r="Z14" s="1"/>
    </row>
    <row r="15" spans="1:26" ht="18" customHeight="1">
      <c r="A15" s="15" t="s">
        <v>28</v>
      </c>
      <c r="B15" s="127"/>
      <c r="C15" s="127"/>
      <c r="D15" s="127"/>
      <c r="E15" s="1"/>
      <c r="F15" s="1"/>
      <c r="G15" s="1"/>
      <c r="H15" s="1"/>
      <c r="I15" s="1"/>
      <c r="J15" s="1"/>
      <c r="K15" s="1"/>
      <c r="L15" s="1"/>
      <c r="M15" s="1"/>
      <c r="N15" s="1"/>
      <c r="O15" s="1"/>
      <c r="P15" s="1"/>
      <c r="Q15" s="1"/>
      <c r="R15" s="1"/>
      <c r="S15" s="1"/>
      <c r="T15" s="1"/>
      <c r="U15" s="1"/>
      <c r="V15" s="1"/>
      <c r="W15" s="1"/>
      <c r="X15" s="1"/>
      <c r="Y15" s="1"/>
      <c r="Z15" s="1"/>
    </row>
    <row r="16" spans="1:26" ht="25.5" customHeight="1">
      <c r="A16" s="15"/>
      <c r="B16" s="122" t="s">
        <v>121</v>
      </c>
      <c r="C16" s="123"/>
      <c r="D16" s="123"/>
      <c r="E16" s="1"/>
      <c r="F16" s="1"/>
      <c r="G16" s="1"/>
      <c r="H16" s="1"/>
      <c r="I16" s="1"/>
      <c r="J16" s="1"/>
      <c r="K16" s="1"/>
      <c r="L16" s="1"/>
      <c r="M16" s="1"/>
      <c r="N16" s="1"/>
      <c r="O16" s="1"/>
      <c r="P16" s="1"/>
      <c r="Q16" s="1"/>
      <c r="R16" s="1"/>
      <c r="S16" s="1"/>
      <c r="T16" s="1"/>
      <c r="U16" s="1"/>
      <c r="V16" s="1"/>
      <c r="W16" s="1"/>
      <c r="X16" s="1"/>
      <c r="Y16" s="1"/>
      <c r="Z16" s="1"/>
    </row>
    <row r="17" spans="1:26" ht="12.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4">
    <mergeCell ref="H5:N5"/>
    <mergeCell ref="M6:N6"/>
    <mergeCell ref="K6:L6"/>
    <mergeCell ref="A1:N1"/>
    <mergeCell ref="B2:N2"/>
    <mergeCell ref="B3:N3"/>
    <mergeCell ref="B5:G5"/>
    <mergeCell ref="D6:D7"/>
    <mergeCell ref="I6:I7"/>
    <mergeCell ref="J6:J7"/>
    <mergeCell ref="A6:A7"/>
    <mergeCell ref="B6:B7"/>
    <mergeCell ref="C6:C7"/>
    <mergeCell ref="H8:H12"/>
    <mergeCell ref="H6:H7"/>
    <mergeCell ref="F6:F7"/>
    <mergeCell ref="E6:E7"/>
    <mergeCell ref="G6:G7"/>
    <mergeCell ref="B14:D15"/>
    <mergeCell ref="B16:D16"/>
    <mergeCell ref="A8:A12"/>
    <mergeCell ref="B8:B12"/>
    <mergeCell ref="C8:C12"/>
    <mergeCell ref="D8:D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Z999"/>
  <sheetViews>
    <sheetView topLeftCell="B1" zoomScale="40" zoomScaleNormal="40" workbookViewId="0">
      <selection activeCell="B6" sqref="B6:D6"/>
    </sheetView>
  </sheetViews>
  <sheetFormatPr baseColWidth="10" defaultColWidth="17.28515625" defaultRowHeight="15" customHeight="1"/>
  <cols>
    <col min="1" max="1" width="26" hidden="1" customWidth="1"/>
    <col min="2" max="2" width="32" customWidth="1"/>
    <col min="3" max="3" width="23.7109375" customWidth="1"/>
    <col min="4" max="4" width="42.7109375" customWidth="1"/>
    <col min="5" max="5" width="54.85546875" customWidth="1"/>
    <col min="6" max="6" width="51.85546875" customWidth="1"/>
    <col min="7" max="7" width="24.85546875" customWidth="1"/>
    <col min="8" max="8" width="26.42578125" customWidth="1"/>
    <col min="9" max="9" width="28.28515625" customWidth="1"/>
    <col min="10" max="10" width="44" customWidth="1"/>
    <col min="11" max="11" width="123.140625" hidden="1" customWidth="1"/>
    <col min="12" max="12" width="18.42578125" hidden="1" customWidth="1"/>
    <col min="13" max="13" width="123.140625" customWidth="1"/>
    <col min="14" max="14" width="18.42578125" customWidth="1"/>
    <col min="15" max="26" width="11.5703125" customWidth="1"/>
  </cols>
  <sheetData>
    <row r="1" spans="1:26" ht="98.25" customHeight="1">
      <c r="A1" s="128" t="s">
        <v>130</v>
      </c>
      <c r="B1" s="115"/>
      <c r="C1" s="115"/>
      <c r="D1" s="115"/>
      <c r="E1" s="115"/>
      <c r="F1" s="115"/>
      <c r="G1" s="115"/>
      <c r="H1" s="115"/>
      <c r="I1" s="115"/>
      <c r="J1" s="115"/>
      <c r="K1" s="115"/>
      <c r="L1" s="115"/>
      <c r="M1" s="1"/>
      <c r="N1" s="1"/>
      <c r="O1" s="1"/>
      <c r="P1" s="1"/>
      <c r="Q1" s="1"/>
      <c r="R1" s="1"/>
      <c r="S1" s="1"/>
      <c r="T1" s="1"/>
      <c r="U1" s="1"/>
      <c r="V1" s="1"/>
      <c r="W1" s="1"/>
      <c r="X1" s="1"/>
      <c r="Y1" s="1"/>
      <c r="Z1" s="1"/>
    </row>
    <row r="2" spans="1:26" ht="35.25" customHeight="1">
      <c r="A2" s="2" t="s">
        <v>1</v>
      </c>
      <c r="B2" s="116" t="s">
        <v>131</v>
      </c>
      <c r="C2" s="117"/>
      <c r="D2" s="117"/>
      <c r="E2" s="117"/>
      <c r="F2" s="117"/>
      <c r="G2" s="117"/>
      <c r="H2" s="117"/>
      <c r="I2" s="117"/>
      <c r="J2" s="117"/>
      <c r="K2" s="117"/>
      <c r="L2" s="117"/>
      <c r="M2" s="4"/>
      <c r="N2" s="4"/>
      <c r="O2" s="4"/>
      <c r="P2" s="4"/>
      <c r="Q2" s="4"/>
      <c r="R2" s="4"/>
      <c r="S2" s="4"/>
      <c r="T2" s="4"/>
      <c r="U2" s="4"/>
      <c r="V2" s="4"/>
      <c r="W2" s="4"/>
      <c r="X2" s="4"/>
      <c r="Y2" s="4"/>
      <c r="Z2" s="4"/>
    </row>
    <row r="3" spans="1:26" ht="35.25" customHeight="1">
      <c r="A3" s="2" t="s">
        <v>3</v>
      </c>
      <c r="B3" s="116" t="s">
        <v>4</v>
      </c>
      <c r="C3" s="117"/>
      <c r="D3" s="117"/>
      <c r="E3" s="117"/>
      <c r="F3" s="117"/>
      <c r="G3" s="117"/>
      <c r="H3" s="117"/>
      <c r="I3" s="117"/>
      <c r="J3" s="117"/>
      <c r="K3" s="117"/>
      <c r="L3" s="118"/>
      <c r="M3" s="4"/>
      <c r="N3" s="4"/>
      <c r="O3" s="4"/>
      <c r="P3" s="4"/>
      <c r="Q3" s="4"/>
      <c r="R3" s="4"/>
      <c r="S3" s="4"/>
      <c r="T3" s="4"/>
      <c r="U3" s="4"/>
      <c r="V3" s="4"/>
      <c r="W3" s="4"/>
      <c r="X3" s="4"/>
      <c r="Y3" s="4"/>
      <c r="Z3" s="4"/>
    </row>
    <row r="4" spans="1:26" ht="15.75" customHeight="1">
      <c r="A4" s="3"/>
      <c r="B4" s="3"/>
      <c r="C4" s="3"/>
      <c r="D4" s="3"/>
      <c r="E4" s="3"/>
      <c r="F4" s="3"/>
      <c r="G4" s="3"/>
      <c r="H4" s="3"/>
      <c r="I4" s="3"/>
      <c r="J4" s="3"/>
      <c r="K4" s="4"/>
      <c r="L4" s="4"/>
      <c r="M4" s="4"/>
      <c r="N4" s="4"/>
      <c r="O4" s="4"/>
      <c r="P4" s="4"/>
      <c r="Q4" s="4"/>
      <c r="R4" s="4"/>
      <c r="S4" s="4"/>
      <c r="T4" s="4"/>
      <c r="U4" s="4"/>
      <c r="V4" s="4"/>
      <c r="W4" s="4"/>
      <c r="X4" s="4"/>
      <c r="Y4" s="4"/>
      <c r="Z4" s="4"/>
    </row>
    <row r="5" spans="1:26" ht="36.75" customHeight="1">
      <c r="A5" s="5" t="s">
        <v>5</v>
      </c>
      <c r="B5" s="6" t="s">
        <v>132</v>
      </c>
      <c r="C5" s="7"/>
      <c r="D5" s="4"/>
      <c r="E5" s="4"/>
      <c r="F5" s="4"/>
      <c r="G5" s="4"/>
      <c r="H5" s="4"/>
      <c r="I5" s="4"/>
      <c r="J5" s="4"/>
      <c r="K5" s="4"/>
      <c r="L5" s="8" t="s">
        <v>133</v>
      </c>
      <c r="M5" s="4"/>
      <c r="N5" s="8" t="s">
        <v>133</v>
      </c>
      <c r="O5" s="4"/>
      <c r="P5" s="4"/>
      <c r="Q5" s="4"/>
      <c r="R5" s="4"/>
      <c r="S5" s="4"/>
      <c r="T5" s="4"/>
      <c r="U5" s="4"/>
      <c r="V5" s="4"/>
      <c r="W5" s="4"/>
      <c r="X5" s="4"/>
      <c r="Y5" s="4"/>
      <c r="Z5" s="4"/>
    </row>
    <row r="6" spans="1:26" ht="300" customHeight="1">
      <c r="A6" s="2" t="s">
        <v>7</v>
      </c>
      <c r="B6" s="129" t="s">
        <v>30</v>
      </c>
      <c r="C6" s="130"/>
      <c r="D6" s="130"/>
      <c r="E6" s="129" t="s">
        <v>31</v>
      </c>
      <c r="F6" s="130"/>
      <c r="G6" s="64"/>
      <c r="H6" s="131" t="s">
        <v>247</v>
      </c>
      <c r="I6" s="132"/>
      <c r="J6" s="132"/>
      <c r="K6" s="132"/>
      <c r="L6" s="132"/>
      <c r="M6" s="132"/>
      <c r="N6" s="132"/>
      <c r="O6" s="4"/>
      <c r="P6" s="4"/>
      <c r="Q6" s="4"/>
      <c r="R6" s="4"/>
      <c r="S6" s="4"/>
      <c r="T6" s="4"/>
      <c r="U6" s="4"/>
      <c r="V6" s="4"/>
      <c r="W6" s="4"/>
      <c r="X6" s="4"/>
      <c r="Y6" s="4"/>
      <c r="Z6" s="4"/>
    </row>
    <row r="7" spans="1:26" ht="36.75" customHeight="1">
      <c r="A7" s="121" t="s">
        <v>8</v>
      </c>
      <c r="B7" s="121" t="s">
        <v>9</v>
      </c>
      <c r="C7" s="121" t="s">
        <v>10</v>
      </c>
      <c r="D7" s="121" t="s">
        <v>11</v>
      </c>
      <c r="E7" s="121" t="s">
        <v>12</v>
      </c>
      <c r="F7" s="121" t="s">
        <v>13</v>
      </c>
      <c r="G7" s="121" t="s">
        <v>14</v>
      </c>
      <c r="H7" s="121" t="s">
        <v>15</v>
      </c>
      <c r="I7" s="121" t="s">
        <v>16</v>
      </c>
      <c r="J7" s="121" t="s">
        <v>32</v>
      </c>
      <c r="K7" s="124" t="s">
        <v>134</v>
      </c>
      <c r="L7" s="118"/>
      <c r="M7" s="133" t="s">
        <v>135</v>
      </c>
      <c r="N7" s="118"/>
      <c r="O7" s="3"/>
      <c r="P7" s="3"/>
      <c r="Q7" s="3"/>
      <c r="R7" s="3"/>
      <c r="S7" s="3"/>
      <c r="T7" s="3"/>
      <c r="U7" s="3"/>
      <c r="V7" s="3"/>
      <c r="W7" s="3"/>
      <c r="X7" s="3"/>
      <c r="Y7" s="3"/>
      <c r="Z7" s="3"/>
    </row>
    <row r="8" spans="1:26" ht="61.5" customHeight="1">
      <c r="A8" s="113"/>
      <c r="B8" s="113"/>
      <c r="C8" s="113"/>
      <c r="D8" s="113"/>
      <c r="E8" s="113"/>
      <c r="F8" s="113"/>
      <c r="G8" s="113"/>
      <c r="H8" s="113"/>
      <c r="I8" s="113"/>
      <c r="J8" s="113"/>
      <c r="K8" s="10" t="s">
        <v>20</v>
      </c>
      <c r="L8" s="10" t="s">
        <v>21</v>
      </c>
      <c r="M8" s="27" t="s">
        <v>20</v>
      </c>
      <c r="N8" s="27" t="s">
        <v>21</v>
      </c>
      <c r="O8" s="4"/>
      <c r="P8" s="4"/>
      <c r="Q8" s="4"/>
      <c r="R8" s="4"/>
      <c r="S8" s="4"/>
      <c r="T8" s="4"/>
      <c r="U8" s="4"/>
      <c r="V8" s="4"/>
      <c r="W8" s="4"/>
      <c r="X8" s="4"/>
      <c r="Y8" s="4"/>
      <c r="Z8" s="4"/>
    </row>
    <row r="9" spans="1:26" ht="112.5" customHeight="1">
      <c r="A9" s="137" t="s">
        <v>136</v>
      </c>
      <c r="B9" s="63" t="s">
        <v>137</v>
      </c>
      <c r="C9" s="138" t="s">
        <v>35</v>
      </c>
      <c r="D9" s="29" t="s">
        <v>138</v>
      </c>
      <c r="E9" s="29" t="s">
        <v>139</v>
      </c>
      <c r="F9" s="28" t="s">
        <v>38</v>
      </c>
      <c r="G9" s="30">
        <v>42705</v>
      </c>
      <c r="H9" s="136" t="s">
        <v>140</v>
      </c>
      <c r="I9" s="28" t="s">
        <v>141</v>
      </c>
      <c r="J9" s="28" t="s">
        <v>42</v>
      </c>
      <c r="K9" s="28" t="s">
        <v>142</v>
      </c>
      <c r="L9" s="31">
        <f>3458/4000</f>
        <v>0.86450000000000005</v>
      </c>
      <c r="M9" s="32" t="s">
        <v>143</v>
      </c>
      <c r="N9" s="31">
        <f>5986/4000</f>
        <v>1.4964999999999999</v>
      </c>
      <c r="O9" s="33"/>
      <c r="P9" s="33"/>
      <c r="Q9" s="33"/>
      <c r="R9" s="33"/>
      <c r="S9" s="33"/>
      <c r="T9" s="33"/>
      <c r="U9" s="33"/>
      <c r="V9" s="33"/>
      <c r="W9" s="33"/>
      <c r="X9" s="33"/>
      <c r="Y9" s="33"/>
      <c r="Z9" s="33"/>
    </row>
    <row r="10" spans="1:26" ht="105.75" customHeight="1">
      <c r="A10" s="112"/>
      <c r="B10" s="61"/>
      <c r="C10" s="112"/>
      <c r="D10" s="17" t="s">
        <v>144</v>
      </c>
      <c r="E10" s="34" t="s">
        <v>145</v>
      </c>
      <c r="F10" s="17" t="s">
        <v>146</v>
      </c>
      <c r="G10" s="35">
        <v>42705</v>
      </c>
      <c r="H10" s="112"/>
      <c r="I10" s="23" t="s">
        <v>147</v>
      </c>
      <c r="J10" s="23" t="s">
        <v>47</v>
      </c>
      <c r="K10" s="23" t="s">
        <v>148</v>
      </c>
      <c r="L10" s="25">
        <f>68/100</f>
        <v>0.68</v>
      </c>
      <c r="M10" s="36" t="s">
        <v>149</v>
      </c>
      <c r="N10" s="37">
        <f>176/100</f>
        <v>1.76</v>
      </c>
      <c r="O10" s="4"/>
      <c r="P10" s="4"/>
      <c r="Q10" s="4"/>
      <c r="R10" s="4"/>
      <c r="S10" s="4"/>
      <c r="T10" s="4"/>
      <c r="U10" s="4"/>
      <c r="V10" s="4"/>
      <c r="W10" s="4"/>
      <c r="X10" s="4"/>
      <c r="Y10" s="4"/>
      <c r="Z10" s="4"/>
    </row>
    <row r="11" spans="1:26" ht="139.5" customHeight="1">
      <c r="A11" s="112"/>
      <c r="B11" s="61"/>
      <c r="C11" s="112"/>
      <c r="D11" s="38" t="s">
        <v>48</v>
      </c>
      <c r="E11" s="39" t="s">
        <v>150</v>
      </c>
      <c r="F11" s="29" t="s">
        <v>151</v>
      </c>
      <c r="G11" s="40">
        <v>42705</v>
      </c>
      <c r="H11" s="112"/>
      <c r="I11" s="28" t="s">
        <v>152</v>
      </c>
      <c r="J11" s="28" t="s">
        <v>52</v>
      </c>
      <c r="K11" s="28" t="s">
        <v>153</v>
      </c>
      <c r="L11" s="41" t="s">
        <v>154</v>
      </c>
      <c r="M11" s="32" t="s">
        <v>155</v>
      </c>
      <c r="N11" s="41" t="s">
        <v>156</v>
      </c>
      <c r="O11" s="33"/>
      <c r="P11" s="33"/>
      <c r="Q11" s="33"/>
      <c r="R11" s="33"/>
      <c r="S11" s="33"/>
      <c r="T11" s="33"/>
      <c r="U11" s="33"/>
      <c r="V11" s="33"/>
      <c r="W11" s="33"/>
      <c r="X11" s="33"/>
      <c r="Y11" s="33"/>
      <c r="Z11" s="33"/>
    </row>
    <row r="12" spans="1:26" ht="201.75" customHeight="1">
      <c r="A12" s="112"/>
      <c r="B12" s="61"/>
      <c r="C12" s="112"/>
      <c r="D12" s="14" t="s">
        <v>59</v>
      </c>
      <c r="E12" s="42" t="s">
        <v>157</v>
      </c>
      <c r="F12" s="43" t="s">
        <v>158</v>
      </c>
      <c r="G12" s="35">
        <v>42705</v>
      </c>
      <c r="H12" s="112"/>
      <c r="I12" s="11" t="s">
        <v>159</v>
      </c>
      <c r="J12" s="17" t="s">
        <v>58</v>
      </c>
      <c r="K12" s="17" t="s">
        <v>160</v>
      </c>
      <c r="L12" s="25">
        <f>(62+42)/300</f>
        <v>0.34666666666666668</v>
      </c>
      <c r="M12" s="44" t="s">
        <v>161</v>
      </c>
      <c r="N12" s="37">
        <f>(236)/300</f>
        <v>0.78666666666666663</v>
      </c>
      <c r="O12" s="4"/>
      <c r="P12" s="4"/>
      <c r="Q12" s="4"/>
      <c r="R12" s="4"/>
      <c r="S12" s="4"/>
      <c r="T12" s="4"/>
      <c r="U12" s="4"/>
      <c r="V12" s="4"/>
      <c r="W12" s="4"/>
      <c r="X12" s="4"/>
      <c r="Y12" s="4"/>
      <c r="Z12" s="4"/>
    </row>
    <row r="13" spans="1:26" ht="279" customHeight="1">
      <c r="A13" s="112"/>
      <c r="B13" s="61"/>
      <c r="C13" s="112"/>
      <c r="D13" s="13" t="s">
        <v>67</v>
      </c>
      <c r="E13" s="45" t="s">
        <v>162</v>
      </c>
      <c r="F13" s="11" t="s">
        <v>163</v>
      </c>
      <c r="G13" s="35">
        <v>42705</v>
      </c>
      <c r="H13" s="112"/>
      <c r="I13" s="11" t="s">
        <v>147</v>
      </c>
      <c r="J13" s="11" t="s">
        <v>164</v>
      </c>
      <c r="K13" s="11" t="s">
        <v>165</v>
      </c>
      <c r="L13" s="46" t="s">
        <v>166</v>
      </c>
      <c r="M13" s="47" t="s">
        <v>167</v>
      </c>
      <c r="N13" s="48" t="s">
        <v>168</v>
      </c>
      <c r="O13" s="4"/>
      <c r="P13" s="4"/>
      <c r="Q13" s="4"/>
      <c r="R13" s="4"/>
      <c r="S13" s="4"/>
      <c r="T13" s="4"/>
      <c r="U13" s="4"/>
      <c r="V13" s="4"/>
      <c r="W13" s="4"/>
      <c r="X13" s="4"/>
      <c r="Y13" s="4"/>
      <c r="Z13" s="4"/>
    </row>
    <row r="14" spans="1:26" ht="117.75" customHeight="1">
      <c r="A14" s="112"/>
      <c r="B14" s="61"/>
      <c r="C14" s="112"/>
      <c r="D14" s="49" t="s">
        <v>169</v>
      </c>
      <c r="E14" s="42" t="s">
        <v>170</v>
      </c>
      <c r="F14" s="17" t="s">
        <v>74</v>
      </c>
      <c r="G14" s="35">
        <v>42705</v>
      </c>
      <c r="H14" s="112"/>
      <c r="I14" s="11" t="s">
        <v>147</v>
      </c>
      <c r="J14" s="17" t="s">
        <v>171</v>
      </c>
      <c r="K14" s="17" t="s">
        <v>172</v>
      </c>
      <c r="L14" s="25">
        <v>0</v>
      </c>
      <c r="M14" s="44" t="s">
        <v>173</v>
      </c>
      <c r="N14" s="37">
        <v>0</v>
      </c>
      <c r="O14" s="4"/>
      <c r="P14" s="4"/>
      <c r="Q14" s="4"/>
      <c r="R14" s="4"/>
      <c r="S14" s="4"/>
      <c r="T14" s="4"/>
      <c r="U14" s="4"/>
      <c r="V14" s="4"/>
      <c r="W14" s="4"/>
      <c r="X14" s="4"/>
      <c r="Y14" s="4"/>
      <c r="Z14" s="4"/>
    </row>
    <row r="15" spans="1:26" ht="243.75" customHeight="1">
      <c r="A15" s="112"/>
      <c r="B15" s="61"/>
      <c r="C15" s="112"/>
      <c r="D15" s="49" t="s">
        <v>174</v>
      </c>
      <c r="E15" s="42" t="s">
        <v>175</v>
      </c>
      <c r="F15" s="17" t="s">
        <v>176</v>
      </c>
      <c r="G15" s="50" t="s">
        <v>177</v>
      </c>
      <c r="H15" s="112"/>
      <c r="I15" s="11" t="s">
        <v>178</v>
      </c>
      <c r="J15" s="2" t="s">
        <v>84</v>
      </c>
      <c r="K15" s="2" t="s">
        <v>179</v>
      </c>
      <c r="L15" s="46" t="s">
        <v>180</v>
      </c>
      <c r="M15" s="36" t="s">
        <v>181</v>
      </c>
      <c r="N15" s="48" t="s">
        <v>182</v>
      </c>
      <c r="O15" s="4"/>
      <c r="P15" s="4"/>
      <c r="Q15" s="4"/>
      <c r="R15" s="4"/>
      <c r="S15" s="4"/>
      <c r="T15" s="4"/>
      <c r="U15" s="4"/>
      <c r="V15" s="4"/>
      <c r="W15" s="4"/>
      <c r="X15" s="4"/>
      <c r="Y15" s="4"/>
      <c r="Z15" s="4"/>
    </row>
    <row r="16" spans="1:26" ht="139.5" customHeight="1">
      <c r="A16" s="113"/>
      <c r="B16" s="61"/>
      <c r="C16" s="112"/>
      <c r="D16" s="51" t="s">
        <v>183</v>
      </c>
      <c r="E16" s="42" t="s">
        <v>184</v>
      </c>
      <c r="F16" s="52" t="s">
        <v>185</v>
      </c>
      <c r="G16" s="12">
        <v>42278</v>
      </c>
      <c r="H16" s="112"/>
      <c r="I16" s="11" t="s">
        <v>147</v>
      </c>
      <c r="J16" s="52" t="s">
        <v>186</v>
      </c>
      <c r="K16" s="2" t="s">
        <v>187</v>
      </c>
      <c r="L16" s="25">
        <v>0</v>
      </c>
      <c r="M16" s="36" t="s">
        <v>188</v>
      </c>
      <c r="N16" s="37">
        <v>1</v>
      </c>
      <c r="O16" s="4"/>
      <c r="P16" s="4"/>
      <c r="Q16" s="4"/>
      <c r="R16" s="4"/>
      <c r="S16" s="4"/>
      <c r="T16" s="4"/>
      <c r="U16" s="4"/>
      <c r="V16" s="4"/>
      <c r="W16" s="4"/>
      <c r="X16" s="4"/>
      <c r="Y16" s="4"/>
      <c r="Z16" s="4"/>
    </row>
    <row r="17" spans="1:26" ht="106.5" customHeight="1">
      <c r="A17" s="111" t="s">
        <v>85</v>
      </c>
      <c r="B17" s="61"/>
      <c r="C17" s="112"/>
      <c r="D17" s="17" t="s">
        <v>189</v>
      </c>
      <c r="E17" s="51" t="s">
        <v>190</v>
      </c>
      <c r="F17" s="2" t="s">
        <v>88</v>
      </c>
      <c r="G17" s="35">
        <v>42705</v>
      </c>
      <c r="H17" s="112"/>
      <c r="I17" s="11" t="s">
        <v>191</v>
      </c>
      <c r="J17" s="2" t="s">
        <v>192</v>
      </c>
      <c r="K17" s="21" t="s">
        <v>193</v>
      </c>
      <c r="L17" s="25">
        <v>0</v>
      </c>
      <c r="M17" s="53" t="s">
        <v>194</v>
      </c>
      <c r="N17" s="37">
        <v>1</v>
      </c>
      <c r="O17" s="4"/>
      <c r="P17" s="4"/>
      <c r="Q17" s="4"/>
      <c r="R17" s="4"/>
      <c r="S17" s="4"/>
      <c r="T17" s="4"/>
      <c r="U17" s="4"/>
      <c r="V17" s="4"/>
      <c r="W17" s="4"/>
      <c r="X17" s="4"/>
      <c r="Y17" s="4"/>
      <c r="Z17" s="4"/>
    </row>
    <row r="18" spans="1:26" ht="106.5" customHeight="1">
      <c r="A18" s="113"/>
      <c r="B18" s="62"/>
      <c r="C18" s="113"/>
      <c r="D18" s="54" t="s">
        <v>195</v>
      </c>
      <c r="E18" s="23" t="s">
        <v>196</v>
      </c>
      <c r="F18" s="23" t="s">
        <v>197</v>
      </c>
      <c r="G18" s="35">
        <v>42705</v>
      </c>
      <c r="H18" s="113"/>
      <c r="I18" s="11" t="s">
        <v>178</v>
      </c>
      <c r="J18" s="23" t="s">
        <v>93</v>
      </c>
      <c r="K18" s="21" t="s">
        <v>198</v>
      </c>
      <c r="L18" s="25">
        <v>0</v>
      </c>
      <c r="M18" s="53" t="s">
        <v>199</v>
      </c>
      <c r="N18" s="37">
        <v>0</v>
      </c>
      <c r="O18" s="4"/>
      <c r="P18" s="4"/>
      <c r="Q18" s="4"/>
      <c r="R18" s="4"/>
      <c r="S18" s="4"/>
      <c r="T18" s="4"/>
      <c r="U18" s="4"/>
      <c r="V18" s="4"/>
      <c r="W18" s="4"/>
      <c r="X18" s="4"/>
      <c r="Y18" s="4"/>
      <c r="Z18" s="4"/>
    </row>
    <row r="19" spans="1:26" ht="12.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68.25" customHeight="1">
      <c r="A21" s="55" t="s">
        <v>28</v>
      </c>
      <c r="B21" s="135"/>
      <c r="C21" s="127"/>
      <c r="D21" s="127"/>
      <c r="E21" s="55"/>
      <c r="F21" s="135"/>
      <c r="G21" s="127"/>
      <c r="H21" s="127"/>
      <c r="I21" s="55"/>
      <c r="J21" s="55" t="s">
        <v>201</v>
      </c>
      <c r="K21" s="56" t="s">
        <v>200</v>
      </c>
      <c r="L21" s="57"/>
      <c r="M21" s="56"/>
      <c r="N21" s="57"/>
      <c r="O21" s="55"/>
      <c r="P21" s="55"/>
      <c r="Q21" s="55"/>
      <c r="R21" s="55"/>
      <c r="S21" s="55"/>
      <c r="T21" s="55"/>
      <c r="U21" s="55"/>
      <c r="V21" s="55"/>
      <c r="W21" s="55"/>
      <c r="X21" s="55"/>
      <c r="Y21" s="55"/>
      <c r="Z21" s="55"/>
    </row>
    <row r="22" spans="1:26" ht="72.75" customHeight="1">
      <c r="A22" s="55"/>
      <c r="B22" s="134" t="s">
        <v>202</v>
      </c>
      <c r="C22" s="123"/>
      <c r="D22" s="123"/>
      <c r="E22" s="55"/>
      <c r="F22" s="134" t="s">
        <v>203</v>
      </c>
      <c r="G22" s="123"/>
      <c r="H22" s="123"/>
      <c r="I22" s="55"/>
      <c r="J22" s="55"/>
      <c r="K22" s="134" t="s">
        <v>204</v>
      </c>
      <c r="L22" s="123"/>
      <c r="M22" s="134" t="s">
        <v>205</v>
      </c>
      <c r="N22" s="123"/>
      <c r="O22" s="55"/>
      <c r="P22" s="55"/>
      <c r="Q22" s="55"/>
      <c r="R22" s="55"/>
      <c r="S22" s="55"/>
      <c r="T22" s="55"/>
      <c r="U22" s="55"/>
      <c r="V22" s="55"/>
      <c r="W22" s="55"/>
      <c r="X22" s="55"/>
      <c r="Y22" s="55"/>
      <c r="Z22" s="55"/>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28">
    <mergeCell ref="A17:A18"/>
    <mergeCell ref="A9:A16"/>
    <mergeCell ref="C9:C18"/>
    <mergeCell ref="F22:H22"/>
    <mergeCell ref="M22:N22"/>
    <mergeCell ref="K22:L22"/>
    <mergeCell ref="B22:D22"/>
    <mergeCell ref="B21:D21"/>
    <mergeCell ref="F21:H21"/>
    <mergeCell ref="H9:H18"/>
    <mergeCell ref="B2:L2"/>
    <mergeCell ref="B3:L3"/>
    <mergeCell ref="E7:E8"/>
    <mergeCell ref="H7:H8"/>
    <mergeCell ref="F7:F8"/>
    <mergeCell ref="G7:G8"/>
    <mergeCell ref="K7:L7"/>
    <mergeCell ref="J7:J8"/>
    <mergeCell ref="A1:L1"/>
    <mergeCell ref="I7:I8"/>
    <mergeCell ref="B6:D6"/>
    <mergeCell ref="E6:F6"/>
    <mergeCell ref="H6:N6"/>
    <mergeCell ref="A7:A8"/>
    <mergeCell ref="B7:B8"/>
    <mergeCell ref="C7:C8"/>
    <mergeCell ref="D7:D8"/>
    <mergeCell ref="M7:N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Z1000"/>
  <sheetViews>
    <sheetView workbookViewId="0"/>
  </sheetViews>
  <sheetFormatPr baseColWidth="10" defaultColWidth="17.28515625" defaultRowHeight="15" customHeight="1"/>
  <cols>
    <col min="1" max="1" width="30.140625" customWidth="1"/>
    <col min="2" max="26" width="10.7109375" customWidth="1"/>
  </cols>
  <sheetData>
    <row r="1" spans="1:26" ht="12.75" customHeight="1">
      <c r="A1" s="58"/>
    </row>
    <row r="2" spans="1:26" ht="12.75" customHeight="1">
      <c r="A2" s="58" t="s">
        <v>206</v>
      </c>
    </row>
    <row r="3" spans="1:26" ht="12.75" customHeight="1">
      <c r="A3" s="58" t="s">
        <v>22</v>
      </c>
    </row>
    <row r="4" spans="1:26" ht="12.75" customHeight="1">
      <c r="A4" s="58" t="s">
        <v>27</v>
      </c>
    </row>
    <row r="5" spans="1:26" ht="12.75" customHeight="1">
      <c r="A5" s="58" t="s">
        <v>207</v>
      </c>
    </row>
    <row r="6" spans="1:26" ht="12.75" customHeight="1">
      <c r="A6" s="58" t="s">
        <v>208</v>
      </c>
    </row>
    <row r="7" spans="1:26" ht="12.75" customHeight="1">
      <c r="A7" s="58" t="s">
        <v>85</v>
      </c>
    </row>
    <row r="8" spans="1:26" ht="12.75" customHeight="1">
      <c r="A8" s="58" t="s">
        <v>209</v>
      </c>
    </row>
    <row r="9" spans="1:26" ht="12.75" customHeight="1">
      <c r="A9" s="58"/>
    </row>
    <row r="10" spans="1:26" ht="12.75" customHeight="1">
      <c r="A10" s="58" t="s">
        <v>210</v>
      </c>
    </row>
    <row r="11" spans="1:26" ht="16.5" customHeight="1">
      <c r="A11" s="59" t="s">
        <v>211</v>
      </c>
    </row>
    <row r="12" spans="1:26" ht="12.75" customHeight="1">
      <c r="A12" s="59" t="s">
        <v>212</v>
      </c>
    </row>
    <row r="13" spans="1:26" ht="12.75" customHeight="1">
      <c r="A13" s="59" t="s">
        <v>213</v>
      </c>
    </row>
    <row r="14" spans="1:26" ht="12.75" customHeight="1">
      <c r="A14" s="59" t="s">
        <v>214</v>
      </c>
    </row>
    <row r="15" spans="1:26" ht="12.75" customHeight="1">
      <c r="A15" s="60" t="s">
        <v>215</v>
      </c>
      <c r="B15" s="60"/>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ht="12.75" customHeight="1">
      <c r="A16" s="59" t="s">
        <v>216</v>
      </c>
    </row>
    <row r="17" spans="1:26" ht="12.75" customHeight="1">
      <c r="A17" s="60" t="s">
        <v>100</v>
      </c>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ht="12.75" customHeight="1">
      <c r="A18" s="60" t="s">
        <v>23</v>
      </c>
    </row>
    <row r="19" spans="1:26" ht="12.75" customHeight="1">
      <c r="A19" s="59" t="s">
        <v>217</v>
      </c>
    </row>
    <row r="20" spans="1:26" ht="12.75" customHeight="1">
      <c r="A20" s="59" t="s">
        <v>218</v>
      </c>
    </row>
    <row r="21" spans="1:26" ht="12.75" customHeight="1">
      <c r="A21" s="59" t="s">
        <v>219</v>
      </c>
    </row>
    <row r="22" spans="1:26" ht="12.75" customHeight="1">
      <c r="A22" s="59" t="s">
        <v>220</v>
      </c>
    </row>
    <row r="23" spans="1:26" ht="12.75" customHeight="1">
      <c r="A23" s="58"/>
    </row>
    <row r="24" spans="1:26" ht="12.75" customHeight="1">
      <c r="A24" s="58" t="s">
        <v>221</v>
      </c>
    </row>
    <row r="25" spans="1:26" ht="12.75" customHeight="1">
      <c r="A25" s="59" t="s">
        <v>222</v>
      </c>
    </row>
    <row r="26" spans="1:26" ht="12.75" customHeight="1">
      <c r="A26" s="59" t="s">
        <v>223</v>
      </c>
    </row>
    <row r="27" spans="1:26" ht="12.75" customHeight="1">
      <c r="A27" s="59" t="s">
        <v>24</v>
      </c>
    </row>
    <row r="28" spans="1:26" ht="12.75" customHeight="1">
      <c r="A28" s="59" t="s">
        <v>26</v>
      </c>
    </row>
    <row r="29" spans="1:26" ht="12.75" customHeight="1">
      <c r="A29" s="59" t="s">
        <v>224</v>
      </c>
    </row>
    <row r="30" spans="1:26" ht="12.75" customHeight="1">
      <c r="A30" s="59" t="s">
        <v>225</v>
      </c>
    </row>
    <row r="31" spans="1:26" ht="12.75" customHeight="1">
      <c r="A31" s="59" t="s">
        <v>226</v>
      </c>
    </row>
    <row r="32" spans="1:26" ht="12.75" customHeight="1">
      <c r="A32" s="59" t="s">
        <v>227</v>
      </c>
    </row>
    <row r="33" spans="1:1" ht="12.75" customHeight="1">
      <c r="A33" s="59" t="s">
        <v>228</v>
      </c>
    </row>
    <row r="34" spans="1:1" ht="12.75" customHeight="1">
      <c r="A34" s="59" t="s">
        <v>229</v>
      </c>
    </row>
    <row r="35" spans="1:1" ht="12.75" customHeight="1">
      <c r="A35" s="59" t="s">
        <v>230</v>
      </c>
    </row>
    <row r="36" spans="1:1" ht="12.75" customHeight="1">
      <c r="A36" s="59" t="s">
        <v>231</v>
      </c>
    </row>
    <row r="37" spans="1:1" ht="12.75" customHeight="1">
      <c r="A37" s="59" t="s">
        <v>232</v>
      </c>
    </row>
    <row r="38" spans="1:1" ht="12.75" customHeight="1">
      <c r="A38" s="58"/>
    </row>
    <row r="39" spans="1:1" ht="12.75" customHeight="1">
      <c r="A39" s="58"/>
    </row>
    <row r="40" spans="1:1" ht="12.75" customHeight="1">
      <c r="A40" s="58"/>
    </row>
    <row r="41" spans="1:1" ht="12.75" customHeight="1">
      <c r="A41" s="58"/>
    </row>
    <row r="42" spans="1:1" ht="12.75" customHeight="1">
      <c r="A42" s="58"/>
    </row>
    <row r="43" spans="1:1" ht="12.75" customHeight="1">
      <c r="A43" s="58"/>
    </row>
    <row r="44" spans="1:1" ht="12.75" customHeight="1">
      <c r="A44" s="58"/>
    </row>
    <row r="45" spans="1:1" ht="12.75" customHeight="1">
      <c r="A45" s="58"/>
    </row>
    <row r="46" spans="1:1" ht="12.75" customHeight="1">
      <c r="A46" s="58"/>
    </row>
    <row r="47" spans="1:1" ht="12.75" customHeight="1">
      <c r="A47" s="58"/>
    </row>
    <row r="48" spans="1:1" ht="12.75" customHeight="1">
      <c r="A48" s="58"/>
    </row>
    <row r="49" spans="1:1" ht="12.75" customHeight="1">
      <c r="A49" s="58"/>
    </row>
    <row r="50" spans="1:1" ht="12.75" customHeight="1">
      <c r="A50" s="58"/>
    </row>
    <row r="51" spans="1:1" ht="12.75" customHeight="1">
      <c r="A51" s="58"/>
    </row>
    <row r="52" spans="1:1" ht="12.75" customHeight="1">
      <c r="A52" s="58"/>
    </row>
    <row r="53" spans="1:1" ht="12.75" customHeight="1">
      <c r="A53" s="58"/>
    </row>
    <row r="54" spans="1:1" ht="12.75" customHeight="1">
      <c r="A54" s="58"/>
    </row>
    <row r="55" spans="1:1" ht="12.75" customHeight="1">
      <c r="A55" s="58"/>
    </row>
    <row r="56" spans="1:1" ht="12.75" customHeight="1">
      <c r="A56" s="58"/>
    </row>
    <row r="57" spans="1:1" ht="12.75" customHeight="1">
      <c r="A57" s="58"/>
    </row>
    <row r="58" spans="1:1" ht="12.75" customHeight="1">
      <c r="A58" s="58"/>
    </row>
    <row r="59" spans="1:1" ht="12.75" customHeight="1">
      <c r="A59" s="58"/>
    </row>
    <row r="60" spans="1:1" ht="12.75" customHeight="1">
      <c r="A60" s="58"/>
    </row>
    <row r="61" spans="1:1" ht="12.75" customHeight="1">
      <c r="A61" s="58"/>
    </row>
    <row r="62" spans="1:1" ht="12.75" customHeight="1">
      <c r="A62" s="58"/>
    </row>
    <row r="63" spans="1:1" ht="12.75" customHeight="1">
      <c r="A63" s="58"/>
    </row>
    <row r="64" spans="1:1" ht="12.75" customHeight="1">
      <c r="A64" s="58"/>
    </row>
    <row r="65" spans="1:1" ht="12.75" customHeight="1">
      <c r="A65" s="58"/>
    </row>
    <row r="66" spans="1:1" ht="12.75" customHeight="1">
      <c r="A66" s="58"/>
    </row>
    <row r="67" spans="1:1" ht="12.75" customHeight="1">
      <c r="A67" s="58"/>
    </row>
    <row r="68" spans="1:1" ht="12.75" customHeight="1">
      <c r="A68" s="58"/>
    </row>
    <row r="69" spans="1:1" ht="12.75" customHeight="1">
      <c r="A69" s="58"/>
    </row>
    <row r="70" spans="1:1" ht="12.75" customHeight="1">
      <c r="A70" s="58"/>
    </row>
    <row r="71" spans="1:1" ht="12.75" customHeight="1">
      <c r="A71" s="58"/>
    </row>
    <row r="72" spans="1:1" ht="12.75" customHeight="1">
      <c r="A72" s="58"/>
    </row>
    <row r="73" spans="1:1" ht="12.75" customHeight="1">
      <c r="A73" s="58"/>
    </row>
    <row r="74" spans="1:1" ht="12.75" customHeight="1">
      <c r="A74" s="58"/>
    </row>
    <row r="75" spans="1:1" ht="12.75" customHeight="1">
      <c r="A75" s="58"/>
    </row>
    <row r="76" spans="1:1" ht="12.75" customHeight="1">
      <c r="A76" s="58"/>
    </row>
    <row r="77" spans="1:1" ht="12.75" customHeight="1">
      <c r="A77" s="58"/>
    </row>
    <row r="78" spans="1:1" ht="12.75" customHeight="1">
      <c r="A78" s="58"/>
    </row>
    <row r="79" spans="1:1" ht="12.75" customHeight="1">
      <c r="A79" s="58"/>
    </row>
    <row r="80" spans="1:1" ht="12.75" customHeight="1">
      <c r="A80" s="58"/>
    </row>
    <row r="81" spans="1:1" ht="12.75" customHeight="1">
      <c r="A81" s="58"/>
    </row>
    <row r="82" spans="1:1" ht="12.75" customHeight="1">
      <c r="A82" s="58"/>
    </row>
    <row r="83" spans="1:1" ht="12.75" customHeight="1">
      <c r="A83" s="58"/>
    </row>
    <row r="84" spans="1:1" ht="12.75" customHeight="1">
      <c r="A84" s="58"/>
    </row>
    <row r="85" spans="1:1" ht="12.75" customHeight="1">
      <c r="A85" s="58"/>
    </row>
    <row r="86" spans="1:1" ht="12.75" customHeight="1">
      <c r="A86" s="58"/>
    </row>
    <row r="87" spans="1:1" ht="12.75" customHeight="1">
      <c r="A87" s="58"/>
    </row>
    <row r="88" spans="1:1" ht="12.75" customHeight="1">
      <c r="A88" s="58"/>
    </row>
    <row r="89" spans="1:1" ht="12.75" customHeight="1">
      <c r="A89" s="58"/>
    </row>
    <row r="90" spans="1:1" ht="12.75" customHeight="1">
      <c r="A90" s="58"/>
    </row>
    <row r="91" spans="1:1" ht="12.75" customHeight="1">
      <c r="A91" s="58"/>
    </row>
    <row r="92" spans="1:1" ht="12.75" customHeight="1">
      <c r="A92" s="58"/>
    </row>
    <row r="93" spans="1:1" ht="12.75" customHeight="1">
      <c r="A93" s="58"/>
    </row>
    <row r="94" spans="1:1" ht="12.75" customHeight="1">
      <c r="A94" s="58"/>
    </row>
    <row r="95" spans="1:1" ht="12.75" customHeight="1">
      <c r="A95" s="58"/>
    </row>
    <row r="96" spans="1:1" ht="12.75" customHeight="1">
      <c r="A96" s="58"/>
    </row>
    <row r="97" spans="1:1" ht="12.75" customHeight="1">
      <c r="A97" s="58"/>
    </row>
    <row r="98" spans="1:1" ht="12.75" customHeight="1">
      <c r="A98" s="58"/>
    </row>
    <row r="99" spans="1:1" ht="12.75" customHeight="1">
      <c r="A99" s="58"/>
    </row>
    <row r="100" spans="1:1" ht="12.75" customHeight="1">
      <c r="A100" s="58"/>
    </row>
    <row r="101" spans="1:1" ht="12.75" customHeight="1">
      <c r="A101" s="58"/>
    </row>
    <row r="102" spans="1:1" ht="12.75" customHeight="1">
      <c r="A102" s="58"/>
    </row>
    <row r="103" spans="1:1" ht="12.75" customHeight="1">
      <c r="A103" s="58"/>
    </row>
    <row r="104" spans="1:1" ht="12.75" customHeight="1">
      <c r="A104" s="58"/>
    </row>
    <row r="105" spans="1:1" ht="12.75" customHeight="1">
      <c r="A105" s="58"/>
    </row>
    <row r="106" spans="1:1" ht="12.75" customHeight="1">
      <c r="A106" s="58"/>
    </row>
    <row r="107" spans="1:1" ht="12.75" customHeight="1">
      <c r="A107" s="58"/>
    </row>
    <row r="108" spans="1:1" ht="12.75" customHeight="1">
      <c r="A108" s="58"/>
    </row>
    <row r="109" spans="1:1" ht="12.75" customHeight="1">
      <c r="A109" s="58"/>
    </row>
    <row r="110" spans="1:1" ht="12.75" customHeight="1">
      <c r="A110" s="58"/>
    </row>
    <row r="111" spans="1:1" ht="12.75" customHeight="1">
      <c r="A111" s="58"/>
    </row>
    <row r="112" spans="1:1" ht="12.75" customHeight="1">
      <c r="A112" s="58"/>
    </row>
    <row r="113" spans="1:1" ht="12.75" customHeight="1">
      <c r="A113" s="58"/>
    </row>
    <row r="114" spans="1:1" ht="12.75" customHeight="1">
      <c r="A114" s="58"/>
    </row>
    <row r="115" spans="1:1" ht="12.75" customHeight="1">
      <c r="A115" s="58"/>
    </row>
    <row r="116" spans="1:1" ht="12.75" customHeight="1">
      <c r="A116" s="58"/>
    </row>
    <row r="117" spans="1:1" ht="12.75" customHeight="1">
      <c r="A117" s="58"/>
    </row>
    <row r="118" spans="1:1" ht="12.75" customHeight="1">
      <c r="A118" s="58"/>
    </row>
    <row r="119" spans="1:1" ht="12.75" customHeight="1">
      <c r="A119" s="58"/>
    </row>
    <row r="120" spans="1:1" ht="12.75" customHeight="1">
      <c r="A120" s="58"/>
    </row>
    <row r="121" spans="1:1" ht="12.75" customHeight="1">
      <c r="A121" s="58"/>
    </row>
    <row r="122" spans="1:1" ht="12.75" customHeight="1">
      <c r="A122" s="58"/>
    </row>
    <row r="123" spans="1:1" ht="12.75" customHeight="1">
      <c r="A123" s="58"/>
    </row>
    <row r="124" spans="1:1" ht="12.75" customHeight="1">
      <c r="A124" s="58"/>
    </row>
    <row r="125" spans="1:1" ht="12.75" customHeight="1">
      <c r="A125" s="58"/>
    </row>
    <row r="126" spans="1:1" ht="12.75" customHeight="1">
      <c r="A126" s="58"/>
    </row>
    <row r="127" spans="1:1" ht="12.75" customHeight="1">
      <c r="A127" s="58"/>
    </row>
    <row r="128" spans="1:1" ht="12.75" customHeight="1">
      <c r="A128" s="58"/>
    </row>
    <row r="129" spans="1:1" ht="12.75" customHeight="1">
      <c r="A129" s="58"/>
    </row>
    <row r="130" spans="1:1" ht="12.75" customHeight="1">
      <c r="A130" s="58"/>
    </row>
    <row r="131" spans="1:1" ht="12.75" customHeight="1">
      <c r="A131" s="58"/>
    </row>
    <row r="132" spans="1:1" ht="12.75" customHeight="1">
      <c r="A132" s="58"/>
    </row>
    <row r="133" spans="1:1" ht="12.75" customHeight="1">
      <c r="A133" s="58"/>
    </row>
    <row r="134" spans="1:1" ht="12.75" customHeight="1">
      <c r="A134" s="58"/>
    </row>
    <row r="135" spans="1:1" ht="12.75" customHeight="1">
      <c r="A135" s="58"/>
    </row>
    <row r="136" spans="1:1" ht="12.75" customHeight="1">
      <c r="A136" s="58"/>
    </row>
    <row r="137" spans="1:1" ht="12.75" customHeight="1">
      <c r="A137" s="58"/>
    </row>
    <row r="138" spans="1:1" ht="12.75" customHeight="1">
      <c r="A138" s="58"/>
    </row>
    <row r="139" spans="1:1" ht="12.75" customHeight="1">
      <c r="A139" s="58"/>
    </row>
    <row r="140" spans="1:1" ht="12.75" customHeight="1">
      <c r="A140" s="58"/>
    </row>
    <row r="141" spans="1:1" ht="12.75" customHeight="1">
      <c r="A141" s="58"/>
    </row>
    <row r="142" spans="1:1" ht="12.75" customHeight="1">
      <c r="A142" s="58"/>
    </row>
    <row r="143" spans="1:1" ht="12.75" customHeight="1">
      <c r="A143" s="58"/>
    </row>
    <row r="144" spans="1:1" ht="12.75" customHeight="1">
      <c r="A144" s="58"/>
    </row>
    <row r="145" spans="1:1" ht="12.75" customHeight="1">
      <c r="A145" s="58"/>
    </row>
    <row r="146" spans="1:1" ht="12.75" customHeight="1">
      <c r="A146" s="58"/>
    </row>
    <row r="147" spans="1:1" ht="12.75" customHeight="1">
      <c r="A147" s="58"/>
    </row>
    <row r="148" spans="1:1" ht="12.75" customHeight="1">
      <c r="A148" s="58"/>
    </row>
    <row r="149" spans="1:1" ht="12.75" customHeight="1">
      <c r="A149" s="58"/>
    </row>
    <row r="150" spans="1:1" ht="12.75" customHeight="1">
      <c r="A150" s="58"/>
    </row>
    <row r="151" spans="1:1" ht="12.75" customHeight="1">
      <c r="A151" s="58"/>
    </row>
    <row r="152" spans="1:1" ht="12.75" customHeight="1">
      <c r="A152" s="58"/>
    </row>
    <row r="153" spans="1:1" ht="12.75" customHeight="1">
      <c r="A153" s="58"/>
    </row>
    <row r="154" spans="1:1" ht="12.75" customHeight="1">
      <c r="A154" s="58"/>
    </row>
    <row r="155" spans="1:1" ht="12.75" customHeight="1">
      <c r="A155" s="58"/>
    </row>
    <row r="156" spans="1:1" ht="12.75" customHeight="1">
      <c r="A156" s="58"/>
    </row>
    <row r="157" spans="1:1" ht="12.75" customHeight="1">
      <c r="A157" s="58"/>
    </row>
    <row r="158" spans="1:1" ht="12.75" customHeight="1">
      <c r="A158" s="58"/>
    </row>
    <row r="159" spans="1:1" ht="12.75" customHeight="1">
      <c r="A159" s="58"/>
    </row>
    <row r="160" spans="1:1" ht="12.75" customHeight="1">
      <c r="A160" s="58"/>
    </row>
    <row r="161" spans="1:1" ht="12.75" customHeight="1">
      <c r="A161" s="58"/>
    </row>
    <row r="162" spans="1:1" ht="12.75" customHeight="1">
      <c r="A162" s="58"/>
    </row>
    <row r="163" spans="1:1" ht="12.75" customHeight="1">
      <c r="A163" s="58"/>
    </row>
    <row r="164" spans="1:1" ht="12.75" customHeight="1">
      <c r="A164" s="58"/>
    </row>
    <row r="165" spans="1:1" ht="12.75" customHeight="1">
      <c r="A165" s="58"/>
    </row>
    <row r="166" spans="1:1" ht="12.75" customHeight="1">
      <c r="A166" s="58"/>
    </row>
    <row r="167" spans="1:1" ht="12.75" customHeight="1">
      <c r="A167" s="58"/>
    </row>
    <row r="168" spans="1:1" ht="12.75" customHeight="1">
      <c r="A168" s="58"/>
    </row>
    <row r="169" spans="1:1" ht="12.75" customHeight="1">
      <c r="A169" s="58"/>
    </row>
    <row r="170" spans="1:1" ht="12.75" customHeight="1">
      <c r="A170" s="58"/>
    </row>
    <row r="171" spans="1:1" ht="12.75" customHeight="1">
      <c r="A171" s="58"/>
    </row>
    <row r="172" spans="1:1" ht="12.75" customHeight="1">
      <c r="A172" s="58"/>
    </row>
    <row r="173" spans="1:1" ht="12.75" customHeight="1">
      <c r="A173" s="58"/>
    </row>
    <row r="174" spans="1:1" ht="12.75" customHeight="1">
      <c r="A174" s="58"/>
    </row>
    <row r="175" spans="1:1" ht="12.75" customHeight="1">
      <c r="A175" s="58"/>
    </row>
    <row r="176" spans="1:1" ht="12.75" customHeight="1">
      <c r="A176" s="58"/>
    </row>
    <row r="177" spans="1:1" ht="12.75" customHeight="1">
      <c r="A177" s="58"/>
    </row>
    <row r="178" spans="1:1" ht="12.75" customHeight="1">
      <c r="A178" s="58"/>
    </row>
    <row r="179" spans="1:1" ht="12.75" customHeight="1">
      <c r="A179" s="58"/>
    </row>
    <row r="180" spans="1:1" ht="12.75" customHeight="1">
      <c r="A180" s="58"/>
    </row>
    <row r="181" spans="1:1" ht="12.75" customHeight="1">
      <c r="A181" s="58"/>
    </row>
    <row r="182" spans="1:1" ht="12.75" customHeight="1">
      <c r="A182" s="58"/>
    </row>
    <row r="183" spans="1:1" ht="12.75" customHeight="1">
      <c r="A183" s="58"/>
    </row>
    <row r="184" spans="1:1" ht="12.75" customHeight="1">
      <c r="A184" s="58"/>
    </row>
    <row r="185" spans="1:1" ht="12.75" customHeight="1">
      <c r="A185" s="58"/>
    </row>
    <row r="186" spans="1:1" ht="12.75" customHeight="1">
      <c r="A186" s="58"/>
    </row>
    <row r="187" spans="1:1" ht="12.75" customHeight="1">
      <c r="A187" s="58"/>
    </row>
    <row r="188" spans="1:1" ht="12.75" customHeight="1">
      <c r="A188" s="58"/>
    </row>
    <row r="189" spans="1:1" ht="12.75" customHeight="1">
      <c r="A189" s="58"/>
    </row>
    <row r="190" spans="1:1" ht="12.75" customHeight="1">
      <c r="A190" s="58"/>
    </row>
    <row r="191" spans="1:1" ht="12.75" customHeight="1">
      <c r="A191" s="58"/>
    </row>
    <row r="192" spans="1:1" ht="12.75" customHeight="1">
      <c r="A192" s="58"/>
    </row>
    <row r="193" spans="1:1" ht="12.75" customHeight="1">
      <c r="A193" s="58"/>
    </row>
    <row r="194" spans="1:1" ht="12.75" customHeight="1">
      <c r="A194" s="58"/>
    </row>
    <row r="195" spans="1:1" ht="12.75" customHeight="1">
      <c r="A195" s="58"/>
    </row>
    <row r="196" spans="1:1" ht="12.75" customHeight="1">
      <c r="A196" s="58"/>
    </row>
    <row r="197" spans="1:1" ht="12.75" customHeight="1">
      <c r="A197" s="58"/>
    </row>
    <row r="198" spans="1:1" ht="12.75" customHeight="1">
      <c r="A198" s="58"/>
    </row>
    <row r="199" spans="1:1" ht="12.75" customHeight="1">
      <c r="A199" s="58"/>
    </row>
    <row r="200" spans="1:1" ht="12.75" customHeight="1">
      <c r="A200" s="58"/>
    </row>
    <row r="201" spans="1:1" ht="12.75" customHeight="1">
      <c r="A201" s="58"/>
    </row>
    <row r="202" spans="1:1" ht="12.75" customHeight="1">
      <c r="A202" s="58"/>
    </row>
    <row r="203" spans="1:1" ht="12.75" customHeight="1">
      <c r="A203" s="58"/>
    </row>
    <row r="204" spans="1:1" ht="12.75" customHeight="1">
      <c r="A204" s="58"/>
    </row>
    <row r="205" spans="1:1" ht="12.75" customHeight="1">
      <c r="A205" s="58"/>
    </row>
    <row r="206" spans="1:1" ht="12.75" customHeight="1">
      <c r="A206" s="58"/>
    </row>
    <row r="207" spans="1:1" ht="12.75" customHeight="1">
      <c r="A207" s="58"/>
    </row>
    <row r="208" spans="1:1" ht="12.75" customHeight="1">
      <c r="A208" s="58"/>
    </row>
    <row r="209" spans="1:1" ht="12.75" customHeight="1">
      <c r="A209" s="58"/>
    </row>
    <row r="210" spans="1:1" ht="12.75" customHeight="1">
      <c r="A210" s="58"/>
    </row>
    <row r="211" spans="1:1" ht="12.75" customHeight="1">
      <c r="A211" s="58"/>
    </row>
    <row r="212" spans="1:1" ht="12.75" customHeight="1">
      <c r="A212" s="58"/>
    </row>
    <row r="213" spans="1:1" ht="12.75" customHeight="1">
      <c r="A213" s="58"/>
    </row>
    <row r="214" spans="1:1" ht="12.75" customHeight="1">
      <c r="A214" s="58"/>
    </row>
    <row r="215" spans="1:1" ht="12.75" customHeight="1">
      <c r="A215" s="58"/>
    </row>
    <row r="216" spans="1:1" ht="12.75" customHeight="1">
      <c r="A216" s="58"/>
    </row>
    <row r="217" spans="1:1" ht="12.75" customHeight="1">
      <c r="A217" s="58"/>
    </row>
    <row r="218" spans="1:1" ht="12.75" customHeight="1">
      <c r="A218" s="58"/>
    </row>
    <row r="219" spans="1:1" ht="12.75" customHeight="1">
      <c r="A219" s="58"/>
    </row>
    <row r="220" spans="1:1" ht="12.75" customHeight="1">
      <c r="A220" s="58"/>
    </row>
    <row r="221" spans="1:1" ht="12.75" customHeight="1">
      <c r="A221" s="58"/>
    </row>
    <row r="222" spans="1:1" ht="12.75" customHeight="1">
      <c r="A222" s="58"/>
    </row>
    <row r="223" spans="1:1" ht="12.75" customHeight="1">
      <c r="A223" s="58"/>
    </row>
    <row r="224" spans="1:1" ht="12.75" customHeight="1">
      <c r="A224" s="58"/>
    </row>
    <row r="225" spans="1:1" ht="12.75" customHeight="1">
      <c r="A225" s="58"/>
    </row>
    <row r="226" spans="1:1" ht="12.75" customHeight="1">
      <c r="A226" s="58"/>
    </row>
    <row r="227" spans="1:1" ht="12.75" customHeight="1">
      <c r="A227" s="58"/>
    </row>
    <row r="228" spans="1:1" ht="12.75" customHeight="1">
      <c r="A228" s="58"/>
    </row>
    <row r="229" spans="1:1" ht="12.75" customHeight="1">
      <c r="A229" s="58"/>
    </row>
    <row r="230" spans="1:1" ht="12.75" customHeight="1">
      <c r="A230" s="58"/>
    </row>
    <row r="231" spans="1:1" ht="12.75" customHeight="1">
      <c r="A231" s="58"/>
    </row>
    <row r="232" spans="1:1" ht="12.75" customHeight="1">
      <c r="A232" s="58"/>
    </row>
    <row r="233" spans="1:1" ht="12.75" customHeight="1">
      <c r="A233" s="58"/>
    </row>
    <row r="234" spans="1:1" ht="12.75" customHeight="1">
      <c r="A234" s="58"/>
    </row>
    <row r="235" spans="1:1" ht="12.75" customHeight="1">
      <c r="A235" s="58"/>
    </row>
    <row r="236" spans="1:1" ht="12.75" customHeight="1">
      <c r="A236" s="58"/>
    </row>
    <row r="237" spans="1:1" ht="12.75" customHeight="1">
      <c r="A237" s="58"/>
    </row>
    <row r="238" spans="1:1" ht="12.75" customHeight="1">
      <c r="A238" s="58"/>
    </row>
    <row r="239" spans="1:1" ht="12.75" customHeight="1">
      <c r="A239" s="58"/>
    </row>
    <row r="240" spans="1:1" ht="12.75" customHeight="1">
      <c r="A240" s="58"/>
    </row>
    <row r="241" spans="1:1" ht="12.75" customHeight="1">
      <c r="A241" s="58"/>
    </row>
    <row r="242" spans="1:1" ht="12.75" customHeight="1">
      <c r="A242" s="58"/>
    </row>
    <row r="243" spans="1:1" ht="12.75" customHeight="1">
      <c r="A243" s="58"/>
    </row>
    <row r="244" spans="1:1" ht="12.75" customHeight="1">
      <c r="A244" s="58"/>
    </row>
    <row r="245" spans="1:1" ht="12.75" customHeight="1">
      <c r="A245" s="58"/>
    </row>
    <row r="246" spans="1:1" ht="12.75" customHeight="1">
      <c r="A246" s="58"/>
    </row>
    <row r="247" spans="1:1" ht="12.75" customHeight="1">
      <c r="A247" s="58"/>
    </row>
    <row r="248" spans="1:1" ht="12.75" customHeight="1">
      <c r="A248" s="58"/>
    </row>
    <row r="249" spans="1:1" ht="12.75" customHeight="1">
      <c r="A249" s="58"/>
    </row>
    <row r="250" spans="1:1" ht="12.75" customHeight="1">
      <c r="A250" s="58"/>
    </row>
    <row r="251" spans="1:1" ht="12.75" customHeight="1">
      <c r="A251" s="58"/>
    </row>
    <row r="252" spans="1:1" ht="12.75" customHeight="1">
      <c r="A252" s="58"/>
    </row>
    <row r="253" spans="1:1" ht="12.75" customHeight="1">
      <c r="A253" s="58"/>
    </row>
    <row r="254" spans="1:1" ht="12.75" customHeight="1">
      <c r="A254" s="58"/>
    </row>
    <row r="255" spans="1:1" ht="12.75" customHeight="1">
      <c r="A255" s="58"/>
    </row>
    <row r="256" spans="1:1" ht="12.75" customHeight="1">
      <c r="A256" s="58"/>
    </row>
    <row r="257" spans="1:1" ht="12.75" customHeight="1">
      <c r="A257" s="58"/>
    </row>
    <row r="258" spans="1:1" ht="12.75" customHeight="1">
      <c r="A258" s="58"/>
    </row>
    <row r="259" spans="1:1" ht="12.75" customHeight="1">
      <c r="A259" s="58"/>
    </row>
    <row r="260" spans="1:1" ht="12.75" customHeight="1">
      <c r="A260" s="58"/>
    </row>
    <row r="261" spans="1:1" ht="12.75" customHeight="1">
      <c r="A261" s="58"/>
    </row>
    <row r="262" spans="1:1" ht="12.75" customHeight="1">
      <c r="A262" s="58"/>
    </row>
    <row r="263" spans="1:1" ht="12.75" customHeight="1">
      <c r="A263" s="58"/>
    </row>
    <row r="264" spans="1:1" ht="12.75" customHeight="1">
      <c r="A264" s="58"/>
    </row>
    <row r="265" spans="1:1" ht="12.75" customHeight="1">
      <c r="A265" s="58"/>
    </row>
    <row r="266" spans="1:1" ht="12.75" customHeight="1">
      <c r="A266" s="58"/>
    </row>
    <row r="267" spans="1:1" ht="12.75" customHeight="1">
      <c r="A267" s="58"/>
    </row>
    <row r="268" spans="1:1" ht="12.75" customHeight="1">
      <c r="A268" s="58"/>
    </row>
    <row r="269" spans="1:1" ht="12.75" customHeight="1">
      <c r="A269" s="58"/>
    </row>
    <row r="270" spans="1:1" ht="12.75" customHeight="1">
      <c r="A270" s="58"/>
    </row>
    <row r="271" spans="1:1" ht="12.75" customHeight="1">
      <c r="A271" s="58"/>
    </row>
    <row r="272" spans="1:1" ht="12.75" customHeight="1">
      <c r="A272" s="58"/>
    </row>
    <row r="273" spans="1:1" ht="12.75" customHeight="1">
      <c r="A273" s="58"/>
    </row>
    <row r="274" spans="1:1" ht="12.75" customHeight="1">
      <c r="A274" s="58"/>
    </row>
    <row r="275" spans="1:1" ht="12.75" customHeight="1">
      <c r="A275" s="58"/>
    </row>
    <row r="276" spans="1:1" ht="12.75" customHeight="1">
      <c r="A276" s="58"/>
    </row>
    <row r="277" spans="1:1" ht="12.75" customHeight="1">
      <c r="A277" s="58"/>
    </row>
    <row r="278" spans="1:1" ht="12.75" customHeight="1">
      <c r="A278" s="58"/>
    </row>
    <row r="279" spans="1:1" ht="12.75" customHeight="1">
      <c r="A279" s="58"/>
    </row>
    <row r="280" spans="1:1" ht="12.75" customHeight="1">
      <c r="A280" s="58"/>
    </row>
    <row r="281" spans="1:1" ht="12.75" customHeight="1">
      <c r="A281" s="58"/>
    </row>
    <row r="282" spans="1:1" ht="12.75" customHeight="1">
      <c r="A282" s="58"/>
    </row>
    <row r="283" spans="1:1" ht="12.75" customHeight="1">
      <c r="A283" s="58"/>
    </row>
    <row r="284" spans="1:1" ht="12.75" customHeight="1">
      <c r="A284" s="58"/>
    </row>
    <row r="285" spans="1:1" ht="12.75" customHeight="1">
      <c r="A285" s="58"/>
    </row>
    <row r="286" spans="1:1" ht="12.75" customHeight="1">
      <c r="A286" s="58"/>
    </row>
    <row r="287" spans="1:1" ht="12.75" customHeight="1">
      <c r="A287" s="58"/>
    </row>
    <row r="288" spans="1:1" ht="12.75" customHeight="1">
      <c r="A288" s="58"/>
    </row>
    <row r="289" spans="1:1" ht="12.75" customHeight="1">
      <c r="A289" s="58"/>
    </row>
    <row r="290" spans="1:1" ht="12.75" customHeight="1">
      <c r="A290" s="58"/>
    </row>
    <row r="291" spans="1:1" ht="12.75" customHeight="1">
      <c r="A291" s="58"/>
    </row>
    <row r="292" spans="1:1" ht="12.75" customHeight="1">
      <c r="A292" s="58"/>
    </row>
    <row r="293" spans="1:1" ht="12.75" customHeight="1">
      <c r="A293" s="58"/>
    </row>
    <row r="294" spans="1:1" ht="12.75" customHeight="1">
      <c r="A294" s="58"/>
    </row>
    <row r="295" spans="1:1" ht="12.75" customHeight="1">
      <c r="A295" s="58"/>
    </row>
    <row r="296" spans="1:1" ht="12.75" customHeight="1">
      <c r="A296" s="58"/>
    </row>
    <row r="297" spans="1:1" ht="12.75" customHeight="1">
      <c r="A297" s="58"/>
    </row>
    <row r="298" spans="1:1" ht="12.75" customHeight="1">
      <c r="A298" s="58"/>
    </row>
    <row r="299" spans="1:1" ht="12.75" customHeight="1">
      <c r="A299" s="58"/>
    </row>
    <row r="300" spans="1:1" ht="12.75" customHeight="1">
      <c r="A300" s="58"/>
    </row>
    <row r="301" spans="1:1" ht="12.75" customHeight="1">
      <c r="A301" s="58"/>
    </row>
    <row r="302" spans="1:1" ht="12.75" customHeight="1">
      <c r="A302" s="58"/>
    </row>
    <row r="303" spans="1:1" ht="12.75" customHeight="1">
      <c r="A303" s="58"/>
    </row>
    <row r="304" spans="1:1" ht="12.75" customHeight="1">
      <c r="A304" s="58"/>
    </row>
    <row r="305" spans="1:1" ht="12.75" customHeight="1">
      <c r="A305" s="58"/>
    </row>
    <row r="306" spans="1:1" ht="12.75" customHeight="1">
      <c r="A306" s="58"/>
    </row>
    <row r="307" spans="1:1" ht="12.75" customHeight="1">
      <c r="A307" s="58"/>
    </row>
    <row r="308" spans="1:1" ht="12.75" customHeight="1">
      <c r="A308" s="58"/>
    </row>
    <row r="309" spans="1:1" ht="12.75" customHeight="1">
      <c r="A309" s="58"/>
    </row>
    <row r="310" spans="1:1" ht="12.75" customHeight="1">
      <c r="A310" s="58"/>
    </row>
    <row r="311" spans="1:1" ht="12.75" customHeight="1">
      <c r="A311" s="58"/>
    </row>
    <row r="312" spans="1:1" ht="12.75" customHeight="1">
      <c r="A312" s="58"/>
    </row>
    <row r="313" spans="1:1" ht="12.75" customHeight="1">
      <c r="A313" s="58"/>
    </row>
    <row r="314" spans="1:1" ht="12.75" customHeight="1">
      <c r="A314" s="58"/>
    </row>
    <row r="315" spans="1:1" ht="12.75" customHeight="1">
      <c r="A315" s="58"/>
    </row>
    <row r="316" spans="1:1" ht="12.75" customHeight="1">
      <c r="A316" s="58"/>
    </row>
    <row r="317" spans="1:1" ht="12.75" customHeight="1">
      <c r="A317" s="58"/>
    </row>
    <row r="318" spans="1:1" ht="12.75" customHeight="1">
      <c r="A318" s="58"/>
    </row>
    <row r="319" spans="1:1" ht="12.75" customHeight="1">
      <c r="A319" s="58"/>
    </row>
    <row r="320" spans="1:1" ht="12.75" customHeight="1">
      <c r="A320" s="58"/>
    </row>
    <row r="321" spans="1:1" ht="12.75" customHeight="1">
      <c r="A321" s="58"/>
    </row>
    <row r="322" spans="1:1" ht="12.75" customHeight="1">
      <c r="A322" s="58"/>
    </row>
    <row r="323" spans="1:1" ht="12.75" customHeight="1">
      <c r="A323" s="58"/>
    </row>
    <row r="324" spans="1:1" ht="12.75" customHeight="1">
      <c r="A324" s="58"/>
    </row>
    <row r="325" spans="1:1" ht="12.75" customHeight="1">
      <c r="A325" s="58"/>
    </row>
    <row r="326" spans="1:1" ht="12.75" customHeight="1">
      <c r="A326" s="58"/>
    </row>
    <row r="327" spans="1:1" ht="12.75" customHeight="1">
      <c r="A327" s="58"/>
    </row>
    <row r="328" spans="1:1" ht="12.75" customHeight="1">
      <c r="A328" s="58"/>
    </row>
    <row r="329" spans="1:1" ht="12.75" customHeight="1">
      <c r="A329" s="58"/>
    </row>
    <row r="330" spans="1:1" ht="12.75" customHeight="1">
      <c r="A330" s="58"/>
    </row>
    <row r="331" spans="1:1" ht="12.75" customHeight="1">
      <c r="A331" s="58"/>
    </row>
    <row r="332" spans="1:1" ht="12.75" customHeight="1">
      <c r="A332" s="58"/>
    </row>
    <row r="333" spans="1:1" ht="12.75" customHeight="1">
      <c r="A333" s="58"/>
    </row>
    <row r="334" spans="1:1" ht="12.75" customHeight="1">
      <c r="A334" s="58"/>
    </row>
    <row r="335" spans="1:1" ht="12.75" customHeight="1">
      <c r="A335" s="58"/>
    </row>
    <row r="336" spans="1:1" ht="12.75" customHeight="1">
      <c r="A336" s="58"/>
    </row>
    <row r="337" spans="1:1" ht="12.75" customHeight="1">
      <c r="A337" s="58"/>
    </row>
    <row r="338" spans="1:1" ht="12.75" customHeight="1">
      <c r="A338" s="58"/>
    </row>
    <row r="339" spans="1:1" ht="12.75" customHeight="1">
      <c r="A339" s="58"/>
    </row>
    <row r="340" spans="1:1" ht="12.75" customHeight="1">
      <c r="A340" s="58"/>
    </row>
    <row r="341" spans="1:1" ht="12.75" customHeight="1">
      <c r="A341" s="58"/>
    </row>
    <row r="342" spans="1:1" ht="12.75" customHeight="1">
      <c r="A342" s="58"/>
    </row>
    <row r="343" spans="1:1" ht="12.75" customHeight="1">
      <c r="A343" s="58"/>
    </row>
    <row r="344" spans="1:1" ht="12.75" customHeight="1">
      <c r="A344" s="58"/>
    </row>
    <row r="345" spans="1:1" ht="12.75" customHeight="1">
      <c r="A345" s="58"/>
    </row>
    <row r="346" spans="1:1" ht="12.75" customHeight="1">
      <c r="A346" s="58"/>
    </row>
    <row r="347" spans="1:1" ht="12.75" customHeight="1">
      <c r="A347" s="58"/>
    </row>
    <row r="348" spans="1:1" ht="12.75" customHeight="1">
      <c r="A348" s="58"/>
    </row>
    <row r="349" spans="1:1" ht="12.75" customHeight="1">
      <c r="A349" s="58"/>
    </row>
    <row r="350" spans="1:1" ht="12.75" customHeight="1">
      <c r="A350" s="58"/>
    </row>
    <row r="351" spans="1:1" ht="12.75" customHeight="1">
      <c r="A351" s="58"/>
    </row>
    <row r="352" spans="1:1" ht="12.75" customHeight="1">
      <c r="A352" s="58"/>
    </row>
    <row r="353" spans="1:1" ht="12.75" customHeight="1">
      <c r="A353" s="58"/>
    </row>
    <row r="354" spans="1:1" ht="12.75" customHeight="1">
      <c r="A354" s="58"/>
    </row>
    <row r="355" spans="1:1" ht="12.75" customHeight="1">
      <c r="A355" s="58"/>
    </row>
    <row r="356" spans="1:1" ht="12.75" customHeight="1">
      <c r="A356" s="58"/>
    </row>
    <row r="357" spans="1:1" ht="12.75" customHeight="1">
      <c r="A357" s="58"/>
    </row>
    <row r="358" spans="1:1" ht="12.75" customHeight="1">
      <c r="A358" s="58"/>
    </row>
    <row r="359" spans="1:1" ht="12.75" customHeight="1">
      <c r="A359" s="58"/>
    </row>
    <row r="360" spans="1:1" ht="12.75" customHeight="1">
      <c r="A360" s="58"/>
    </row>
    <row r="361" spans="1:1" ht="12.75" customHeight="1">
      <c r="A361" s="58"/>
    </row>
    <row r="362" spans="1:1" ht="12.75" customHeight="1">
      <c r="A362" s="58"/>
    </row>
    <row r="363" spans="1:1" ht="12.75" customHeight="1">
      <c r="A363" s="58"/>
    </row>
    <row r="364" spans="1:1" ht="12.75" customHeight="1">
      <c r="A364" s="58"/>
    </row>
    <row r="365" spans="1:1" ht="12.75" customHeight="1">
      <c r="A365" s="58"/>
    </row>
    <row r="366" spans="1:1" ht="12.75" customHeight="1">
      <c r="A366" s="58"/>
    </row>
    <row r="367" spans="1:1" ht="12.75" customHeight="1">
      <c r="A367" s="58"/>
    </row>
    <row r="368" spans="1:1" ht="12.75" customHeight="1">
      <c r="A368" s="58"/>
    </row>
    <row r="369" spans="1:1" ht="12.75" customHeight="1">
      <c r="A369" s="58"/>
    </row>
    <row r="370" spans="1:1" ht="12.75" customHeight="1">
      <c r="A370" s="58"/>
    </row>
    <row r="371" spans="1:1" ht="12.75" customHeight="1">
      <c r="A371" s="58"/>
    </row>
    <row r="372" spans="1:1" ht="12.75" customHeight="1">
      <c r="A372" s="58"/>
    </row>
    <row r="373" spans="1:1" ht="12.75" customHeight="1">
      <c r="A373" s="58"/>
    </row>
    <row r="374" spans="1:1" ht="12.75" customHeight="1">
      <c r="A374" s="58"/>
    </row>
    <row r="375" spans="1:1" ht="12.75" customHeight="1">
      <c r="A375" s="58"/>
    </row>
    <row r="376" spans="1:1" ht="12.75" customHeight="1">
      <c r="A376" s="58"/>
    </row>
    <row r="377" spans="1:1" ht="12.75" customHeight="1">
      <c r="A377" s="58"/>
    </row>
    <row r="378" spans="1:1" ht="12.75" customHeight="1">
      <c r="A378" s="58"/>
    </row>
    <row r="379" spans="1:1" ht="12.75" customHeight="1">
      <c r="A379" s="58"/>
    </row>
    <row r="380" spans="1:1" ht="12.75" customHeight="1">
      <c r="A380" s="58"/>
    </row>
    <row r="381" spans="1:1" ht="12.75" customHeight="1">
      <c r="A381" s="58"/>
    </row>
    <row r="382" spans="1:1" ht="12.75" customHeight="1">
      <c r="A382" s="58"/>
    </row>
    <row r="383" spans="1:1" ht="12.75" customHeight="1">
      <c r="A383" s="58"/>
    </row>
    <row r="384" spans="1:1" ht="12.75" customHeight="1">
      <c r="A384" s="58"/>
    </row>
    <row r="385" spans="1:1" ht="12.75" customHeight="1">
      <c r="A385" s="58"/>
    </row>
    <row r="386" spans="1:1" ht="12.75" customHeight="1">
      <c r="A386" s="58"/>
    </row>
    <row r="387" spans="1:1" ht="12.75" customHeight="1">
      <c r="A387" s="58"/>
    </row>
    <row r="388" spans="1:1" ht="12.75" customHeight="1">
      <c r="A388" s="58"/>
    </row>
    <row r="389" spans="1:1" ht="12.75" customHeight="1">
      <c r="A389" s="58"/>
    </row>
    <row r="390" spans="1:1" ht="12.75" customHeight="1">
      <c r="A390" s="58"/>
    </row>
    <row r="391" spans="1:1" ht="12.75" customHeight="1">
      <c r="A391" s="58"/>
    </row>
    <row r="392" spans="1:1" ht="12.75" customHeight="1">
      <c r="A392" s="58"/>
    </row>
    <row r="393" spans="1:1" ht="12.75" customHeight="1">
      <c r="A393" s="58"/>
    </row>
    <row r="394" spans="1:1" ht="12.75" customHeight="1">
      <c r="A394" s="58"/>
    </row>
    <row r="395" spans="1:1" ht="12.75" customHeight="1">
      <c r="A395" s="58"/>
    </row>
    <row r="396" spans="1:1" ht="12.75" customHeight="1">
      <c r="A396" s="58"/>
    </row>
    <row r="397" spans="1:1" ht="12.75" customHeight="1">
      <c r="A397" s="58"/>
    </row>
    <row r="398" spans="1:1" ht="12.75" customHeight="1">
      <c r="A398" s="58"/>
    </row>
    <row r="399" spans="1:1" ht="12.75" customHeight="1">
      <c r="A399" s="58"/>
    </row>
    <row r="400" spans="1:1" ht="12.75" customHeight="1">
      <c r="A400" s="58"/>
    </row>
    <row r="401" spans="1:1" ht="12.75" customHeight="1">
      <c r="A401" s="58"/>
    </row>
    <row r="402" spans="1:1" ht="12.75" customHeight="1">
      <c r="A402" s="58"/>
    </row>
    <row r="403" spans="1:1" ht="12.75" customHeight="1">
      <c r="A403" s="58"/>
    </row>
    <row r="404" spans="1:1" ht="12.75" customHeight="1">
      <c r="A404" s="58"/>
    </row>
    <row r="405" spans="1:1" ht="12.75" customHeight="1">
      <c r="A405" s="58"/>
    </row>
    <row r="406" spans="1:1" ht="12.75" customHeight="1">
      <c r="A406" s="58"/>
    </row>
    <row r="407" spans="1:1" ht="12.75" customHeight="1">
      <c r="A407" s="58"/>
    </row>
    <row r="408" spans="1:1" ht="12.75" customHeight="1">
      <c r="A408" s="58"/>
    </row>
    <row r="409" spans="1:1" ht="12.75" customHeight="1">
      <c r="A409" s="58"/>
    </row>
    <row r="410" spans="1:1" ht="12.75" customHeight="1">
      <c r="A410" s="58"/>
    </row>
    <row r="411" spans="1:1" ht="12.75" customHeight="1">
      <c r="A411" s="58"/>
    </row>
    <row r="412" spans="1:1" ht="12.75" customHeight="1">
      <c r="A412" s="58"/>
    </row>
    <row r="413" spans="1:1" ht="12.75" customHeight="1">
      <c r="A413" s="58"/>
    </row>
    <row r="414" spans="1:1" ht="12.75" customHeight="1">
      <c r="A414" s="58"/>
    </row>
    <row r="415" spans="1:1" ht="12.75" customHeight="1">
      <c r="A415" s="58"/>
    </row>
    <row r="416" spans="1:1" ht="12.75" customHeight="1">
      <c r="A416" s="58"/>
    </row>
    <row r="417" spans="1:1" ht="12.75" customHeight="1">
      <c r="A417" s="58"/>
    </row>
    <row r="418" spans="1:1" ht="12.75" customHeight="1">
      <c r="A418" s="58"/>
    </row>
    <row r="419" spans="1:1" ht="12.75" customHeight="1">
      <c r="A419" s="58"/>
    </row>
    <row r="420" spans="1:1" ht="12.75" customHeight="1">
      <c r="A420" s="58"/>
    </row>
    <row r="421" spans="1:1" ht="12.75" customHeight="1">
      <c r="A421" s="58"/>
    </row>
    <row r="422" spans="1:1" ht="12.75" customHeight="1">
      <c r="A422" s="58"/>
    </row>
    <row r="423" spans="1:1" ht="12.75" customHeight="1">
      <c r="A423" s="58"/>
    </row>
    <row r="424" spans="1:1" ht="12.75" customHeight="1">
      <c r="A424" s="58"/>
    </row>
    <row r="425" spans="1:1" ht="12.75" customHeight="1">
      <c r="A425" s="58"/>
    </row>
    <row r="426" spans="1:1" ht="12.75" customHeight="1">
      <c r="A426" s="58"/>
    </row>
    <row r="427" spans="1:1" ht="12.75" customHeight="1">
      <c r="A427" s="58"/>
    </row>
    <row r="428" spans="1:1" ht="12.75" customHeight="1">
      <c r="A428" s="58"/>
    </row>
    <row r="429" spans="1:1" ht="12.75" customHeight="1">
      <c r="A429" s="58"/>
    </row>
    <row r="430" spans="1:1" ht="12.75" customHeight="1">
      <c r="A430" s="58"/>
    </row>
    <row r="431" spans="1:1" ht="12.75" customHeight="1">
      <c r="A431" s="58"/>
    </row>
    <row r="432" spans="1:1" ht="12.75" customHeight="1">
      <c r="A432" s="58"/>
    </row>
    <row r="433" spans="1:1" ht="12.75" customHeight="1">
      <c r="A433" s="58"/>
    </row>
    <row r="434" spans="1:1" ht="12.75" customHeight="1">
      <c r="A434" s="58"/>
    </row>
    <row r="435" spans="1:1" ht="12.75" customHeight="1">
      <c r="A435" s="58"/>
    </row>
    <row r="436" spans="1:1" ht="12.75" customHeight="1">
      <c r="A436" s="58"/>
    </row>
    <row r="437" spans="1:1" ht="12.75" customHeight="1">
      <c r="A437" s="58"/>
    </row>
    <row r="438" spans="1:1" ht="12.75" customHeight="1">
      <c r="A438" s="58"/>
    </row>
    <row r="439" spans="1:1" ht="12.75" customHeight="1">
      <c r="A439" s="58"/>
    </row>
    <row r="440" spans="1:1" ht="12.75" customHeight="1">
      <c r="A440" s="58"/>
    </row>
    <row r="441" spans="1:1" ht="12.75" customHeight="1">
      <c r="A441" s="58"/>
    </row>
    <row r="442" spans="1:1" ht="12.75" customHeight="1">
      <c r="A442" s="58"/>
    </row>
    <row r="443" spans="1:1" ht="12.75" customHeight="1">
      <c r="A443" s="58"/>
    </row>
    <row r="444" spans="1:1" ht="12.75" customHeight="1">
      <c r="A444" s="58"/>
    </row>
    <row r="445" spans="1:1" ht="12.75" customHeight="1">
      <c r="A445" s="58"/>
    </row>
    <row r="446" spans="1:1" ht="12.75" customHeight="1">
      <c r="A446" s="58"/>
    </row>
    <row r="447" spans="1:1" ht="12.75" customHeight="1">
      <c r="A447" s="58"/>
    </row>
    <row r="448" spans="1:1" ht="12.75" customHeight="1">
      <c r="A448" s="58"/>
    </row>
    <row r="449" spans="1:1" ht="12.75" customHeight="1">
      <c r="A449" s="58"/>
    </row>
    <row r="450" spans="1:1" ht="12.75" customHeight="1">
      <c r="A450" s="58"/>
    </row>
    <row r="451" spans="1:1" ht="12.75" customHeight="1">
      <c r="A451" s="58"/>
    </row>
    <row r="452" spans="1:1" ht="12.75" customHeight="1">
      <c r="A452" s="58"/>
    </row>
    <row r="453" spans="1:1" ht="12.75" customHeight="1">
      <c r="A453" s="58"/>
    </row>
    <row r="454" spans="1:1" ht="12.75" customHeight="1">
      <c r="A454" s="58"/>
    </row>
    <row r="455" spans="1:1" ht="12.75" customHeight="1">
      <c r="A455" s="58"/>
    </row>
    <row r="456" spans="1:1" ht="12.75" customHeight="1">
      <c r="A456" s="58"/>
    </row>
    <row r="457" spans="1:1" ht="12.75" customHeight="1">
      <c r="A457" s="58"/>
    </row>
    <row r="458" spans="1:1" ht="12.75" customHeight="1">
      <c r="A458" s="58"/>
    </row>
    <row r="459" spans="1:1" ht="12.75" customHeight="1">
      <c r="A459" s="58"/>
    </row>
    <row r="460" spans="1:1" ht="12.75" customHeight="1">
      <c r="A460" s="58"/>
    </row>
    <row r="461" spans="1:1" ht="12.75" customHeight="1">
      <c r="A461" s="58"/>
    </row>
    <row r="462" spans="1:1" ht="12.75" customHeight="1">
      <c r="A462" s="58"/>
    </row>
    <row r="463" spans="1:1" ht="12.75" customHeight="1">
      <c r="A463" s="58"/>
    </row>
    <row r="464" spans="1:1" ht="12.75" customHeight="1">
      <c r="A464" s="58"/>
    </row>
    <row r="465" spans="1:1" ht="12.75" customHeight="1">
      <c r="A465" s="58"/>
    </row>
    <row r="466" spans="1:1" ht="12.75" customHeight="1">
      <c r="A466" s="58"/>
    </row>
    <row r="467" spans="1:1" ht="12.75" customHeight="1">
      <c r="A467" s="58"/>
    </row>
    <row r="468" spans="1:1" ht="12.75" customHeight="1">
      <c r="A468" s="58"/>
    </row>
    <row r="469" spans="1:1" ht="12.75" customHeight="1">
      <c r="A469" s="58"/>
    </row>
    <row r="470" spans="1:1" ht="12.75" customHeight="1">
      <c r="A470" s="58"/>
    </row>
    <row r="471" spans="1:1" ht="12.75" customHeight="1">
      <c r="A471" s="58"/>
    </row>
    <row r="472" spans="1:1" ht="12.75" customHeight="1">
      <c r="A472" s="58"/>
    </row>
    <row r="473" spans="1:1" ht="12.75" customHeight="1">
      <c r="A473" s="58"/>
    </row>
    <row r="474" spans="1:1" ht="12.75" customHeight="1">
      <c r="A474" s="58"/>
    </row>
    <row r="475" spans="1:1" ht="12.75" customHeight="1">
      <c r="A475" s="58"/>
    </row>
    <row r="476" spans="1:1" ht="12.75" customHeight="1">
      <c r="A476" s="58"/>
    </row>
    <row r="477" spans="1:1" ht="12.75" customHeight="1">
      <c r="A477" s="58"/>
    </row>
    <row r="478" spans="1:1" ht="12.75" customHeight="1">
      <c r="A478" s="58"/>
    </row>
    <row r="479" spans="1:1" ht="12.75" customHeight="1">
      <c r="A479" s="58"/>
    </row>
    <row r="480" spans="1:1" ht="12.75" customHeight="1">
      <c r="A480" s="58"/>
    </row>
    <row r="481" spans="1:1" ht="12.75" customHeight="1">
      <c r="A481" s="58"/>
    </row>
    <row r="482" spans="1:1" ht="12.75" customHeight="1">
      <c r="A482" s="58"/>
    </row>
    <row r="483" spans="1:1" ht="12.75" customHeight="1">
      <c r="A483" s="58"/>
    </row>
    <row r="484" spans="1:1" ht="12.75" customHeight="1">
      <c r="A484" s="58"/>
    </row>
    <row r="485" spans="1:1" ht="12.75" customHeight="1">
      <c r="A485" s="58"/>
    </row>
    <row r="486" spans="1:1" ht="12.75" customHeight="1">
      <c r="A486" s="58"/>
    </row>
    <row r="487" spans="1:1" ht="12.75" customHeight="1">
      <c r="A487" s="58"/>
    </row>
    <row r="488" spans="1:1" ht="12.75" customHeight="1">
      <c r="A488" s="58"/>
    </row>
    <row r="489" spans="1:1" ht="12.75" customHeight="1">
      <c r="A489" s="58"/>
    </row>
    <row r="490" spans="1:1" ht="12.75" customHeight="1">
      <c r="A490" s="58"/>
    </row>
    <row r="491" spans="1:1" ht="12.75" customHeight="1">
      <c r="A491" s="58"/>
    </row>
    <row r="492" spans="1:1" ht="12.75" customHeight="1">
      <c r="A492" s="58"/>
    </row>
    <row r="493" spans="1:1" ht="12.75" customHeight="1">
      <c r="A493" s="58"/>
    </row>
    <row r="494" spans="1:1" ht="12.75" customHeight="1">
      <c r="A494" s="58"/>
    </row>
    <row r="495" spans="1:1" ht="12.75" customHeight="1">
      <c r="A495" s="58"/>
    </row>
    <row r="496" spans="1:1" ht="12.75" customHeight="1">
      <c r="A496" s="58"/>
    </row>
    <row r="497" spans="1:1" ht="12.75" customHeight="1">
      <c r="A497" s="58"/>
    </row>
    <row r="498" spans="1:1" ht="12.75" customHeight="1">
      <c r="A498" s="58"/>
    </row>
    <row r="499" spans="1:1" ht="12.75" customHeight="1">
      <c r="A499" s="58"/>
    </row>
    <row r="500" spans="1:1" ht="12.75" customHeight="1">
      <c r="A500" s="58"/>
    </row>
    <row r="501" spans="1:1" ht="12.75" customHeight="1">
      <c r="A501" s="58"/>
    </row>
    <row r="502" spans="1:1" ht="12.75" customHeight="1">
      <c r="A502" s="58"/>
    </row>
    <row r="503" spans="1:1" ht="12.75" customHeight="1">
      <c r="A503" s="58"/>
    </row>
    <row r="504" spans="1:1" ht="12.75" customHeight="1">
      <c r="A504" s="58"/>
    </row>
    <row r="505" spans="1:1" ht="12.75" customHeight="1">
      <c r="A505" s="58"/>
    </row>
    <row r="506" spans="1:1" ht="12.75" customHeight="1">
      <c r="A506" s="58"/>
    </row>
    <row r="507" spans="1:1" ht="12.75" customHeight="1">
      <c r="A507" s="58"/>
    </row>
    <row r="508" spans="1:1" ht="12.75" customHeight="1">
      <c r="A508" s="58"/>
    </row>
    <row r="509" spans="1:1" ht="12.75" customHeight="1">
      <c r="A509" s="58"/>
    </row>
    <row r="510" spans="1:1" ht="12.75" customHeight="1">
      <c r="A510" s="58"/>
    </row>
    <row r="511" spans="1:1" ht="12.75" customHeight="1">
      <c r="A511" s="58"/>
    </row>
    <row r="512" spans="1:1" ht="12.75" customHeight="1">
      <c r="A512" s="58"/>
    </row>
    <row r="513" spans="1:1" ht="12.75" customHeight="1">
      <c r="A513" s="58"/>
    </row>
    <row r="514" spans="1:1" ht="12.75" customHeight="1">
      <c r="A514" s="58"/>
    </row>
    <row r="515" spans="1:1" ht="12.75" customHeight="1">
      <c r="A515" s="58"/>
    </row>
    <row r="516" spans="1:1" ht="12.75" customHeight="1">
      <c r="A516" s="58"/>
    </row>
    <row r="517" spans="1:1" ht="12.75" customHeight="1">
      <c r="A517" s="58"/>
    </row>
    <row r="518" spans="1:1" ht="12.75" customHeight="1">
      <c r="A518" s="58"/>
    </row>
    <row r="519" spans="1:1" ht="12.75" customHeight="1">
      <c r="A519" s="58"/>
    </row>
    <row r="520" spans="1:1" ht="12.75" customHeight="1">
      <c r="A520" s="58"/>
    </row>
    <row r="521" spans="1:1" ht="12.75" customHeight="1">
      <c r="A521" s="58"/>
    </row>
    <row r="522" spans="1:1" ht="12.75" customHeight="1">
      <c r="A522" s="58"/>
    </row>
    <row r="523" spans="1:1" ht="12.75" customHeight="1">
      <c r="A523" s="58"/>
    </row>
    <row r="524" spans="1:1" ht="12.75" customHeight="1">
      <c r="A524" s="58"/>
    </row>
    <row r="525" spans="1:1" ht="12.75" customHeight="1">
      <c r="A525" s="58"/>
    </row>
    <row r="526" spans="1:1" ht="12.75" customHeight="1">
      <c r="A526" s="58"/>
    </row>
    <row r="527" spans="1:1" ht="12.75" customHeight="1">
      <c r="A527" s="58"/>
    </row>
    <row r="528" spans="1:1" ht="12.75" customHeight="1">
      <c r="A528" s="58"/>
    </row>
    <row r="529" spans="1:1" ht="12.75" customHeight="1">
      <c r="A529" s="58"/>
    </row>
    <row r="530" spans="1:1" ht="12.75" customHeight="1">
      <c r="A530" s="58"/>
    </row>
    <row r="531" spans="1:1" ht="12.75" customHeight="1">
      <c r="A531" s="58"/>
    </row>
    <row r="532" spans="1:1" ht="12.75" customHeight="1">
      <c r="A532" s="58"/>
    </row>
    <row r="533" spans="1:1" ht="12.75" customHeight="1">
      <c r="A533" s="58"/>
    </row>
    <row r="534" spans="1:1" ht="12.75" customHeight="1">
      <c r="A534" s="58"/>
    </row>
    <row r="535" spans="1:1" ht="12.75" customHeight="1">
      <c r="A535" s="58"/>
    </row>
    <row r="536" spans="1:1" ht="12.75" customHeight="1">
      <c r="A536" s="58"/>
    </row>
    <row r="537" spans="1:1" ht="12.75" customHeight="1">
      <c r="A537" s="58"/>
    </row>
    <row r="538" spans="1:1" ht="12.75" customHeight="1">
      <c r="A538" s="58"/>
    </row>
    <row r="539" spans="1:1" ht="12.75" customHeight="1">
      <c r="A539" s="58"/>
    </row>
    <row r="540" spans="1:1" ht="12.75" customHeight="1">
      <c r="A540" s="58"/>
    </row>
    <row r="541" spans="1:1" ht="12.75" customHeight="1">
      <c r="A541" s="58"/>
    </row>
    <row r="542" spans="1:1" ht="12.75" customHeight="1">
      <c r="A542" s="58"/>
    </row>
    <row r="543" spans="1:1" ht="12.75" customHeight="1">
      <c r="A543" s="58"/>
    </row>
    <row r="544" spans="1:1" ht="12.75" customHeight="1">
      <c r="A544" s="58"/>
    </row>
    <row r="545" spans="1:1" ht="12.75" customHeight="1">
      <c r="A545" s="58"/>
    </row>
    <row r="546" spans="1:1" ht="12.75" customHeight="1">
      <c r="A546" s="58"/>
    </row>
    <row r="547" spans="1:1" ht="12.75" customHeight="1">
      <c r="A547" s="58"/>
    </row>
    <row r="548" spans="1:1" ht="12.75" customHeight="1">
      <c r="A548" s="58"/>
    </row>
    <row r="549" spans="1:1" ht="12.75" customHeight="1">
      <c r="A549" s="58"/>
    </row>
    <row r="550" spans="1:1" ht="12.75" customHeight="1">
      <c r="A550" s="58"/>
    </row>
    <row r="551" spans="1:1" ht="12.75" customHeight="1">
      <c r="A551" s="58"/>
    </row>
    <row r="552" spans="1:1" ht="12.75" customHeight="1">
      <c r="A552" s="58"/>
    </row>
    <row r="553" spans="1:1" ht="12.75" customHeight="1">
      <c r="A553" s="58"/>
    </row>
    <row r="554" spans="1:1" ht="12.75" customHeight="1">
      <c r="A554" s="58"/>
    </row>
    <row r="555" spans="1:1" ht="12.75" customHeight="1">
      <c r="A555" s="58"/>
    </row>
    <row r="556" spans="1:1" ht="12.75" customHeight="1">
      <c r="A556" s="58"/>
    </row>
    <row r="557" spans="1:1" ht="12.75" customHeight="1">
      <c r="A557" s="58"/>
    </row>
    <row r="558" spans="1:1" ht="12.75" customHeight="1">
      <c r="A558" s="58"/>
    </row>
    <row r="559" spans="1:1" ht="12.75" customHeight="1">
      <c r="A559" s="58"/>
    </row>
    <row r="560" spans="1:1" ht="12.75" customHeight="1">
      <c r="A560" s="58"/>
    </row>
    <row r="561" spans="1:1" ht="12.75" customHeight="1">
      <c r="A561" s="58"/>
    </row>
    <row r="562" spans="1:1" ht="12.75" customHeight="1">
      <c r="A562" s="58"/>
    </row>
    <row r="563" spans="1:1" ht="12.75" customHeight="1">
      <c r="A563" s="58"/>
    </row>
    <row r="564" spans="1:1" ht="12.75" customHeight="1">
      <c r="A564" s="58"/>
    </row>
    <row r="565" spans="1:1" ht="12.75" customHeight="1">
      <c r="A565" s="58"/>
    </row>
    <row r="566" spans="1:1" ht="12.75" customHeight="1">
      <c r="A566" s="58"/>
    </row>
    <row r="567" spans="1:1" ht="12.75" customHeight="1">
      <c r="A567" s="58"/>
    </row>
    <row r="568" spans="1:1" ht="12.75" customHeight="1">
      <c r="A568" s="58"/>
    </row>
    <row r="569" spans="1:1" ht="12.75" customHeight="1">
      <c r="A569" s="58"/>
    </row>
    <row r="570" spans="1:1" ht="12.75" customHeight="1">
      <c r="A570" s="58"/>
    </row>
    <row r="571" spans="1:1" ht="12.75" customHeight="1">
      <c r="A571" s="58"/>
    </row>
    <row r="572" spans="1:1" ht="12.75" customHeight="1">
      <c r="A572" s="58"/>
    </row>
    <row r="573" spans="1:1" ht="12.75" customHeight="1">
      <c r="A573" s="58"/>
    </row>
    <row r="574" spans="1:1" ht="12.75" customHeight="1">
      <c r="A574" s="58"/>
    </row>
    <row r="575" spans="1:1" ht="12.75" customHeight="1">
      <c r="A575" s="58"/>
    </row>
    <row r="576" spans="1:1" ht="12.75" customHeight="1">
      <c r="A576" s="58"/>
    </row>
    <row r="577" spans="1:1" ht="12.75" customHeight="1">
      <c r="A577" s="58"/>
    </row>
    <row r="578" spans="1:1" ht="12.75" customHeight="1">
      <c r="A578" s="58"/>
    </row>
    <row r="579" spans="1:1" ht="12.75" customHeight="1">
      <c r="A579" s="58"/>
    </row>
    <row r="580" spans="1:1" ht="12.75" customHeight="1">
      <c r="A580" s="58"/>
    </row>
    <row r="581" spans="1:1" ht="12.75" customHeight="1">
      <c r="A581" s="58"/>
    </row>
    <row r="582" spans="1:1" ht="12.75" customHeight="1">
      <c r="A582" s="58"/>
    </row>
    <row r="583" spans="1:1" ht="12.75" customHeight="1">
      <c r="A583" s="58"/>
    </row>
    <row r="584" spans="1:1" ht="12.75" customHeight="1">
      <c r="A584" s="58"/>
    </row>
    <row r="585" spans="1:1" ht="12.75" customHeight="1">
      <c r="A585" s="58"/>
    </row>
    <row r="586" spans="1:1" ht="12.75" customHeight="1">
      <c r="A586" s="58"/>
    </row>
    <row r="587" spans="1:1" ht="12.75" customHeight="1">
      <c r="A587" s="58"/>
    </row>
    <row r="588" spans="1:1" ht="12.75" customHeight="1">
      <c r="A588" s="58"/>
    </row>
    <row r="589" spans="1:1" ht="12.75" customHeight="1">
      <c r="A589" s="58"/>
    </row>
    <row r="590" spans="1:1" ht="12.75" customHeight="1">
      <c r="A590" s="58"/>
    </row>
    <row r="591" spans="1:1" ht="12.75" customHeight="1">
      <c r="A591" s="58"/>
    </row>
    <row r="592" spans="1:1" ht="12.75" customHeight="1">
      <c r="A592" s="58"/>
    </row>
    <row r="593" spans="1:1" ht="12.75" customHeight="1">
      <c r="A593" s="58"/>
    </row>
    <row r="594" spans="1:1" ht="12.75" customHeight="1">
      <c r="A594" s="58"/>
    </row>
    <row r="595" spans="1:1" ht="12.75" customHeight="1">
      <c r="A595" s="58"/>
    </row>
    <row r="596" spans="1:1" ht="12.75" customHeight="1">
      <c r="A596" s="58"/>
    </row>
    <row r="597" spans="1:1" ht="12.75" customHeight="1">
      <c r="A597" s="58"/>
    </row>
    <row r="598" spans="1:1" ht="12.75" customHeight="1">
      <c r="A598" s="58"/>
    </row>
    <row r="599" spans="1:1" ht="12.75" customHeight="1">
      <c r="A599" s="58"/>
    </row>
    <row r="600" spans="1:1" ht="12.75" customHeight="1">
      <c r="A600" s="58"/>
    </row>
    <row r="601" spans="1:1" ht="12.75" customHeight="1">
      <c r="A601" s="58"/>
    </row>
    <row r="602" spans="1:1" ht="12.75" customHeight="1">
      <c r="A602" s="58"/>
    </row>
    <row r="603" spans="1:1" ht="12.75" customHeight="1">
      <c r="A603" s="58"/>
    </row>
    <row r="604" spans="1:1" ht="12.75" customHeight="1">
      <c r="A604" s="58"/>
    </row>
    <row r="605" spans="1:1" ht="12.75" customHeight="1">
      <c r="A605" s="58"/>
    </row>
    <row r="606" spans="1:1" ht="12.75" customHeight="1">
      <c r="A606" s="58"/>
    </row>
    <row r="607" spans="1:1" ht="12.75" customHeight="1">
      <c r="A607" s="58"/>
    </row>
    <row r="608" spans="1:1" ht="12.75" customHeight="1">
      <c r="A608" s="58"/>
    </row>
    <row r="609" spans="1:1" ht="12.75" customHeight="1">
      <c r="A609" s="58"/>
    </row>
    <row r="610" spans="1:1" ht="12.75" customHeight="1">
      <c r="A610" s="58"/>
    </row>
    <row r="611" spans="1:1" ht="12.75" customHeight="1">
      <c r="A611" s="58"/>
    </row>
    <row r="612" spans="1:1" ht="12.75" customHeight="1">
      <c r="A612" s="58"/>
    </row>
    <row r="613" spans="1:1" ht="12.75" customHeight="1">
      <c r="A613" s="58"/>
    </row>
    <row r="614" spans="1:1" ht="12.75" customHeight="1">
      <c r="A614" s="58"/>
    </row>
    <row r="615" spans="1:1" ht="12.75" customHeight="1">
      <c r="A615" s="58"/>
    </row>
    <row r="616" spans="1:1" ht="12.75" customHeight="1">
      <c r="A616" s="58"/>
    </row>
    <row r="617" spans="1:1" ht="12.75" customHeight="1">
      <c r="A617" s="58"/>
    </row>
    <row r="618" spans="1:1" ht="12.75" customHeight="1">
      <c r="A618" s="58"/>
    </row>
    <row r="619" spans="1:1" ht="12.75" customHeight="1">
      <c r="A619" s="58"/>
    </row>
    <row r="620" spans="1:1" ht="12.75" customHeight="1">
      <c r="A620" s="58"/>
    </row>
    <row r="621" spans="1:1" ht="12.75" customHeight="1">
      <c r="A621" s="58"/>
    </row>
    <row r="622" spans="1:1" ht="12.75" customHeight="1">
      <c r="A622" s="58"/>
    </row>
    <row r="623" spans="1:1" ht="12.75" customHeight="1">
      <c r="A623" s="58"/>
    </row>
    <row r="624" spans="1:1" ht="12.75" customHeight="1">
      <c r="A624" s="58"/>
    </row>
    <row r="625" spans="1:1" ht="12.75" customHeight="1">
      <c r="A625" s="58"/>
    </row>
    <row r="626" spans="1:1" ht="12.75" customHeight="1">
      <c r="A626" s="58"/>
    </row>
    <row r="627" spans="1:1" ht="12.75" customHeight="1">
      <c r="A627" s="58"/>
    </row>
    <row r="628" spans="1:1" ht="12.75" customHeight="1">
      <c r="A628" s="58"/>
    </row>
    <row r="629" spans="1:1" ht="12.75" customHeight="1">
      <c r="A629" s="58"/>
    </row>
    <row r="630" spans="1:1" ht="12.75" customHeight="1">
      <c r="A630" s="58"/>
    </row>
    <row r="631" spans="1:1" ht="12.75" customHeight="1">
      <c r="A631" s="58"/>
    </row>
    <row r="632" spans="1:1" ht="12.75" customHeight="1">
      <c r="A632" s="58"/>
    </row>
    <row r="633" spans="1:1" ht="12.75" customHeight="1">
      <c r="A633" s="58"/>
    </row>
    <row r="634" spans="1:1" ht="12.75" customHeight="1">
      <c r="A634" s="58"/>
    </row>
    <row r="635" spans="1:1" ht="12.75" customHeight="1">
      <c r="A635" s="58"/>
    </row>
    <row r="636" spans="1:1" ht="12.75" customHeight="1">
      <c r="A636" s="58"/>
    </row>
    <row r="637" spans="1:1" ht="12.75" customHeight="1">
      <c r="A637" s="58"/>
    </row>
    <row r="638" spans="1:1" ht="12.75" customHeight="1">
      <c r="A638" s="58"/>
    </row>
    <row r="639" spans="1:1" ht="12.75" customHeight="1">
      <c r="A639" s="58"/>
    </row>
    <row r="640" spans="1:1" ht="12.75" customHeight="1">
      <c r="A640" s="58"/>
    </row>
    <row r="641" spans="1:1" ht="12.75" customHeight="1">
      <c r="A641" s="58"/>
    </row>
    <row r="642" spans="1:1" ht="12.75" customHeight="1">
      <c r="A642" s="58"/>
    </row>
    <row r="643" spans="1:1" ht="12.75" customHeight="1">
      <c r="A643" s="58"/>
    </row>
    <row r="644" spans="1:1" ht="12.75" customHeight="1">
      <c r="A644" s="58"/>
    </row>
    <row r="645" spans="1:1" ht="12.75" customHeight="1">
      <c r="A645" s="58"/>
    </row>
    <row r="646" spans="1:1" ht="12.75" customHeight="1">
      <c r="A646" s="58"/>
    </row>
    <row r="647" spans="1:1" ht="12.75" customHeight="1">
      <c r="A647" s="58"/>
    </row>
    <row r="648" spans="1:1" ht="12.75" customHeight="1">
      <c r="A648" s="58"/>
    </row>
    <row r="649" spans="1:1" ht="12.75" customHeight="1">
      <c r="A649" s="58"/>
    </row>
    <row r="650" spans="1:1" ht="12.75" customHeight="1">
      <c r="A650" s="58"/>
    </row>
    <row r="651" spans="1:1" ht="12.75" customHeight="1">
      <c r="A651" s="58"/>
    </row>
    <row r="652" spans="1:1" ht="12.75" customHeight="1">
      <c r="A652" s="58"/>
    </row>
    <row r="653" spans="1:1" ht="12.75" customHeight="1">
      <c r="A653" s="58"/>
    </row>
    <row r="654" spans="1:1" ht="12.75" customHeight="1">
      <c r="A654" s="58"/>
    </row>
    <row r="655" spans="1:1" ht="12.75" customHeight="1">
      <c r="A655" s="58"/>
    </row>
    <row r="656" spans="1:1" ht="12.75" customHeight="1">
      <c r="A656" s="58"/>
    </row>
    <row r="657" spans="1:1" ht="12.75" customHeight="1">
      <c r="A657" s="58"/>
    </row>
    <row r="658" spans="1:1" ht="12.75" customHeight="1">
      <c r="A658" s="58"/>
    </row>
    <row r="659" spans="1:1" ht="12.75" customHeight="1">
      <c r="A659" s="58"/>
    </row>
    <row r="660" spans="1:1" ht="12.75" customHeight="1">
      <c r="A660" s="58"/>
    </row>
    <row r="661" spans="1:1" ht="12.75" customHeight="1">
      <c r="A661" s="58"/>
    </row>
    <row r="662" spans="1:1" ht="12.75" customHeight="1">
      <c r="A662" s="58"/>
    </row>
    <row r="663" spans="1:1" ht="12.75" customHeight="1">
      <c r="A663" s="58"/>
    </row>
    <row r="664" spans="1:1" ht="12.75" customHeight="1">
      <c r="A664" s="58"/>
    </row>
    <row r="665" spans="1:1" ht="12.75" customHeight="1">
      <c r="A665" s="58"/>
    </row>
    <row r="666" spans="1:1" ht="12.75" customHeight="1">
      <c r="A666" s="58"/>
    </row>
    <row r="667" spans="1:1" ht="12.75" customHeight="1">
      <c r="A667" s="58"/>
    </row>
    <row r="668" spans="1:1" ht="12.75" customHeight="1">
      <c r="A668" s="58"/>
    </row>
    <row r="669" spans="1:1" ht="12.75" customHeight="1">
      <c r="A669" s="58"/>
    </row>
    <row r="670" spans="1:1" ht="12.75" customHeight="1">
      <c r="A670" s="58"/>
    </row>
    <row r="671" spans="1:1" ht="12.75" customHeight="1">
      <c r="A671" s="58"/>
    </row>
    <row r="672" spans="1:1" ht="12.75" customHeight="1">
      <c r="A672" s="58"/>
    </row>
    <row r="673" spans="1:1" ht="12.75" customHeight="1">
      <c r="A673" s="58"/>
    </row>
    <row r="674" spans="1:1" ht="12.75" customHeight="1">
      <c r="A674" s="58"/>
    </row>
    <row r="675" spans="1:1" ht="12.75" customHeight="1">
      <c r="A675" s="58"/>
    </row>
    <row r="676" spans="1:1" ht="12.75" customHeight="1">
      <c r="A676" s="58"/>
    </row>
    <row r="677" spans="1:1" ht="12.75" customHeight="1">
      <c r="A677" s="58"/>
    </row>
    <row r="678" spans="1:1" ht="12.75" customHeight="1">
      <c r="A678" s="58"/>
    </row>
    <row r="679" spans="1:1" ht="12.75" customHeight="1">
      <c r="A679" s="58"/>
    </row>
    <row r="680" spans="1:1" ht="12.75" customHeight="1">
      <c r="A680" s="58"/>
    </row>
    <row r="681" spans="1:1" ht="12.75" customHeight="1">
      <c r="A681" s="58"/>
    </row>
    <row r="682" spans="1:1" ht="12.75" customHeight="1">
      <c r="A682" s="58"/>
    </row>
    <row r="683" spans="1:1" ht="12.75" customHeight="1">
      <c r="A683" s="58"/>
    </row>
    <row r="684" spans="1:1" ht="12.75" customHeight="1">
      <c r="A684" s="58"/>
    </row>
    <row r="685" spans="1:1" ht="12.75" customHeight="1">
      <c r="A685" s="58"/>
    </row>
    <row r="686" spans="1:1" ht="12.75" customHeight="1">
      <c r="A686" s="58"/>
    </row>
    <row r="687" spans="1:1" ht="12.75" customHeight="1">
      <c r="A687" s="58"/>
    </row>
    <row r="688" spans="1:1" ht="12.75" customHeight="1">
      <c r="A688" s="58"/>
    </row>
    <row r="689" spans="1:1" ht="12.75" customHeight="1">
      <c r="A689" s="58"/>
    </row>
    <row r="690" spans="1:1" ht="12.75" customHeight="1">
      <c r="A690" s="58"/>
    </row>
    <row r="691" spans="1:1" ht="12.75" customHeight="1">
      <c r="A691" s="58"/>
    </row>
    <row r="692" spans="1:1" ht="12.75" customHeight="1">
      <c r="A692" s="58"/>
    </row>
    <row r="693" spans="1:1" ht="12.75" customHeight="1">
      <c r="A693" s="58"/>
    </row>
    <row r="694" spans="1:1" ht="12.75" customHeight="1">
      <c r="A694" s="58"/>
    </row>
    <row r="695" spans="1:1" ht="12.75" customHeight="1">
      <c r="A695" s="58"/>
    </row>
    <row r="696" spans="1:1" ht="12.75" customHeight="1">
      <c r="A696" s="58"/>
    </row>
    <row r="697" spans="1:1" ht="12.75" customHeight="1">
      <c r="A697" s="58"/>
    </row>
    <row r="698" spans="1:1" ht="12.75" customHeight="1">
      <c r="A698" s="58"/>
    </row>
    <row r="699" spans="1:1" ht="12.75" customHeight="1">
      <c r="A699" s="58"/>
    </row>
    <row r="700" spans="1:1" ht="12.75" customHeight="1">
      <c r="A700" s="58"/>
    </row>
    <row r="701" spans="1:1" ht="12.75" customHeight="1">
      <c r="A701" s="58"/>
    </row>
    <row r="702" spans="1:1" ht="12.75" customHeight="1">
      <c r="A702" s="58"/>
    </row>
    <row r="703" spans="1:1" ht="12.75" customHeight="1">
      <c r="A703" s="58"/>
    </row>
    <row r="704" spans="1:1" ht="12.75" customHeight="1">
      <c r="A704" s="58"/>
    </row>
    <row r="705" spans="1:1" ht="12.75" customHeight="1">
      <c r="A705" s="58"/>
    </row>
    <row r="706" spans="1:1" ht="12.75" customHeight="1">
      <c r="A706" s="58"/>
    </row>
    <row r="707" spans="1:1" ht="12.75" customHeight="1">
      <c r="A707" s="58"/>
    </row>
    <row r="708" spans="1:1" ht="12.75" customHeight="1">
      <c r="A708" s="58"/>
    </row>
    <row r="709" spans="1:1" ht="12.75" customHeight="1">
      <c r="A709" s="58"/>
    </row>
    <row r="710" spans="1:1" ht="12.75" customHeight="1">
      <c r="A710" s="58"/>
    </row>
    <row r="711" spans="1:1" ht="12.75" customHeight="1">
      <c r="A711" s="58"/>
    </row>
    <row r="712" spans="1:1" ht="12.75" customHeight="1">
      <c r="A712" s="58"/>
    </row>
    <row r="713" spans="1:1" ht="12.75" customHeight="1">
      <c r="A713" s="58"/>
    </row>
    <row r="714" spans="1:1" ht="12.75" customHeight="1">
      <c r="A714" s="58"/>
    </row>
    <row r="715" spans="1:1" ht="12.75" customHeight="1">
      <c r="A715" s="58"/>
    </row>
    <row r="716" spans="1:1" ht="12.75" customHeight="1">
      <c r="A716" s="58"/>
    </row>
    <row r="717" spans="1:1" ht="12.75" customHeight="1">
      <c r="A717" s="58"/>
    </row>
    <row r="718" spans="1:1" ht="12.75" customHeight="1">
      <c r="A718" s="58"/>
    </row>
    <row r="719" spans="1:1" ht="12.75" customHeight="1">
      <c r="A719" s="58"/>
    </row>
    <row r="720" spans="1:1" ht="12.75" customHeight="1">
      <c r="A720" s="58"/>
    </row>
    <row r="721" spans="1:1" ht="12.75" customHeight="1">
      <c r="A721" s="58"/>
    </row>
    <row r="722" spans="1:1" ht="12.75" customHeight="1">
      <c r="A722" s="58"/>
    </row>
    <row r="723" spans="1:1" ht="12.75" customHeight="1">
      <c r="A723" s="58"/>
    </row>
    <row r="724" spans="1:1" ht="12.75" customHeight="1">
      <c r="A724" s="58"/>
    </row>
    <row r="725" spans="1:1" ht="12.75" customHeight="1">
      <c r="A725" s="58"/>
    </row>
    <row r="726" spans="1:1" ht="12.75" customHeight="1">
      <c r="A726" s="58"/>
    </row>
    <row r="727" spans="1:1" ht="12.75" customHeight="1">
      <c r="A727" s="58"/>
    </row>
    <row r="728" spans="1:1" ht="12.75" customHeight="1">
      <c r="A728" s="58"/>
    </row>
    <row r="729" spans="1:1" ht="12.75" customHeight="1">
      <c r="A729" s="58"/>
    </row>
    <row r="730" spans="1:1" ht="12.75" customHeight="1">
      <c r="A730" s="58"/>
    </row>
    <row r="731" spans="1:1" ht="12.75" customHeight="1">
      <c r="A731" s="58"/>
    </row>
    <row r="732" spans="1:1" ht="12.75" customHeight="1">
      <c r="A732" s="58"/>
    </row>
    <row r="733" spans="1:1" ht="12.75" customHeight="1">
      <c r="A733" s="58"/>
    </row>
    <row r="734" spans="1:1" ht="12.75" customHeight="1">
      <c r="A734" s="58"/>
    </row>
    <row r="735" spans="1:1" ht="12.75" customHeight="1">
      <c r="A735" s="58"/>
    </row>
    <row r="736" spans="1:1" ht="12.75" customHeight="1">
      <c r="A736" s="58"/>
    </row>
    <row r="737" spans="1:1" ht="12.75" customHeight="1">
      <c r="A737" s="58"/>
    </row>
    <row r="738" spans="1:1" ht="12.75" customHeight="1">
      <c r="A738" s="58"/>
    </row>
    <row r="739" spans="1:1" ht="12.75" customHeight="1">
      <c r="A739" s="58"/>
    </row>
    <row r="740" spans="1:1" ht="12.75" customHeight="1">
      <c r="A740" s="58"/>
    </row>
    <row r="741" spans="1:1" ht="12.75" customHeight="1">
      <c r="A741" s="58"/>
    </row>
    <row r="742" spans="1:1" ht="12.75" customHeight="1">
      <c r="A742" s="58"/>
    </row>
    <row r="743" spans="1:1" ht="12.75" customHeight="1">
      <c r="A743" s="58"/>
    </row>
    <row r="744" spans="1:1" ht="12.75" customHeight="1">
      <c r="A744" s="58"/>
    </row>
    <row r="745" spans="1:1" ht="12.75" customHeight="1">
      <c r="A745" s="58"/>
    </row>
    <row r="746" spans="1:1" ht="12.75" customHeight="1">
      <c r="A746" s="58"/>
    </row>
    <row r="747" spans="1:1" ht="12.75" customHeight="1">
      <c r="A747" s="58"/>
    </row>
    <row r="748" spans="1:1" ht="12.75" customHeight="1">
      <c r="A748" s="58"/>
    </row>
    <row r="749" spans="1:1" ht="12.75" customHeight="1">
      <c r="A749" s="58"/>
    </row>
    <row r="750" spans="1:1" ht="12.75" customHeight="1">
      <c r="A750" s="58"/>
    </row>
    <row r="751" spans="1:1" ht="12.75" customHeight="1">
      <c r="A751" s="58"/>
    </row>
    <row r="752" spans="1:1" ht="12.75" customHeight="1">
      <c r="A752" s="58"/>
    </row>
    <row r="753" spans="1:1" ht="12.75" customHeight="1">
      <c r="A753" s="58"/>
    </row>
    <row r="754" spans="1:1" ht="12.75" customHeight="1">
      <c r="A754" s="58"/>
    </row>
    <row r="755" spans="1:1" ht="12.75" customHeight="1">
      <c r="A755" s="58"/>
    </row>
    <row r="756" spans="1:1" ht="12.75" customHeight="1">
      <c r="A756" s="58"/>
    </row>
    <row r="757" spans="1:1" ht="12.75" customHeight="1">
      <c r="A757" s="58"/>
    </row>
    <row r="758" spans="1:1" ht="12.75" customHeight="1">
      <c r="A758" s="58"/>
    </row>
    <row r="759" spans="1:1" ht="12.75" customHeight="1">
      <c r="A759" s="58"/>
    </row>
    <row r="760" spans="1:1" ht="12.75" customHeight="1">
      <c r="A760" s="58"/>
    </row>
    <row r="761" spans="1:1" ht="12.75" customHeight="1">
      <c r="A761" s="58"/>
    </row>
    <row r="762" spans="1:1" ht="12.75" customHeight="1">
      <c r="A762" s="58"/>
    </row>
    <row r="763" spans="1:1" ht="12.75" customHeight="1">
      <c r="A763" s="58"/>
    </row>
    <row r="764" spans="1:1" ht="12.75" customHeight="1">
      <c r="A764" s="58"/>
    </row>
    <row r="765" spans="1:1" ht="12.75" customHeight="1">
      <c r="A765" s="58"/>
    </row>
    <row r="766" spans="1:1" ht="12.75" customHeight="1">
      <c r="A766" s="58"/>
    </row>
    <row r="767" spans="1:1" ht="12.75" customHeight="1">
      <c r="A767" s="58"/>
    </row>
    <row r="768" spans="1:1" ht="12.75" customHeight="1">
      <c r="A768" s="58"/>
    </row>
    <row r="769" spans="1:1" ht="12.75" customHeight="1">
      <c r="A769" s="58"/>
    </row>
    <row r="770" spans="1:1" ht="12.75" customHeight="1">
      <c r="A770" s="58"/>
    </row>
    <row r="771" spans="1:1" ht="12.75" customHeight="1">
      <c r="A771" s="58"/>
    </row>
    <row r="772" spans="1:1" ht="12.75" customHeight="1">
      <c r="A772" s="58"/>
    </row>
    <row r="773" spans="1:1" ht="12.75" customHeight="1">
      <c r="A773" s="58"/>
    </row>
    <row r="774" spans="1:1" ht="12.75" customHeight="1">
      <c r="A774" s="58"/>
    </row>
    <row r="775" spans="1:1" ht="12.75" customHeight="1">
      <c r="A775" s="58"/>
    </row>
    <row r="776" spans="1:1" ht="12.75" customHeight="1">
      <c r="A776" s="58"/>
    </row>
    <row r="777" spans="1:1" ht="12.75" customHeight="1">
      <c r="A777" s="58"/>
    </row>
    <row r="778" spans="1:1" ht="12.75" customHeight="1">
      <c r="A778" s="58"/>
    </row>
    <row r="779" spans="1:1" ht="12.75" customHeight="1">
      <c r="A779" s="58"/>
    </row>
    <row r="780" spans="1:1" ht="12.75" customHeight="1">
      <c r="A780" s="58"/>
    </row>
    <row r="781" spans="1:1" ht="12.75" customHeight="1">
      <c r="A781" s="58"/>
    </row>
    <row r="782" spans="1:1" ht="12.75" customHeight="1">
      <c r="A782" s="58"/>
    </row>
    <row r="783" spans="1:1" ht="12.75" customHeight="1">
      <c r="A783" s="58"/>
    </row>
    <row r="784" spans="1:1" ht="12.75" customHeight="1">
      <c r="A784" s="58"/>
    </row>
    <row r="785" spans="1:1" ht="12.75" customHeight="1">
      <c r="A785" s="58"/>
    </row>
    <row r="786" spans="1:1" ht="12.75" customHeight="1">
      <c r="A786" s="58"/>
    </row>
    <row r="787" spans="1:1" ht="12.75" customHeight="1">
      <c r="A787" s="58"/>
    </row>
    <row r="788" spans="1:1" ht="12.75" customHeight="1">
      <c r="A788" s="58"/>
    </row>
    <row r="789" spans="1:1" ht="12.75" customHeight="1">
      <c r="A789" s="58"/>
    </row>
    <row r="790" spans="1:1" ht="12.75" customHeight="1">
      <c r="A790" s="58"/>
    </row>
    <row r="791" spans="1:1" ht="12.75" customHeight="1">
      <c r="A791" s="58"/>
    </row>
    <row r="792" spans="1:1" ht="12.75" customHeight="1">
      <c r="A792" s="58"/>
    </row>
    <row r="793" spans="1:1" ht="12.75" customHeight="1">
      <c r="A793" s="58"/>
    </row>
    <row r="794" spans="1:1" ht="12.75" customHeight="1">
      <c r="A794" s="58"/>
    </row>
    <row r="795" spans="1:1" ht="12.75" customHeight="1">
      <c r="A795" s="58"/>
    </row>
    <row r="796" spans="1:1" ht="12.75" customHeight="1">
      <c r="A796" s="58"/>
    </row>
    <row r="797" spans="1:1" ht="12.75" customHeight="1">
      <c r="A797" s="58"/>
    </row>
    <row r="798" spans="1:1" ht="12.75" customHeight="1">
      <c r="A798" s="58"/>
    </row>
    <row r="799" spans="1:1" ht="12.75" customHeight="1">
      <c r="A799" s="58"/>
    </row>
    <row r="800" spans="1:1" ht="12.75" customHeight="1">
      <c r="A800" s="58"/>
    </row>
    <row r="801" spans="1:1" ht="12.75" customHeight="1">
      <c r="A801" s="58"/>
    </row>
    <row r="802" spans="1:1" ht="12.75" customHeight="1">
      <c r="A802" s="58"/>
    </row>
    <row r="803" spans="1:1" ht="12.75" customHeight="1">
      <c r="A803" s="58"/>
    </row>
    <row r="804" spans="1:1" ht="12.75" customHeight="1">
      <c r="A804" s="58"/>
    </row>
    <row r="805" spans="1:1" ht="12.75" customHeight="1">
      <c r="A805" s="58"/>
    </row>
    <row r="806" spans="1:1" ht="12.75" customHeight="1">
      <c r="A806" s="58"/>
    </row>
    <row r="807" spans="1:1" ht="12.75" customHeight="1">
      <c r="A807" s="58"/>
    </row>
    <row r="808" spans="1:1" ht="12.75" customHeight="1">
      <c r="A808" s="58"/>
    </row>
    <row r="809" spans="1:1" ht="12.75" customHeight="1">
      <c r="A809" s="58"/>
    </row>
    <row r="810" spans="1:1" ht="12.75" customHeight="1">
      <c r="A810" s="58"/>
    </row>
    <row r="811" spans="1:1" ht="12.75" customHeight="1">
      <c r="A811" s="58"/>
    </row>
    <row r="812" spans="1:1" ht="12.75" customHeight="1">
      <c r="A812" s="58"/>
    </row>
    <row r="813" spans="1:1" ht="12.75" customHeight="1">
      <c r="A813" s="58"/>
    </row>
    <row r="814" spans="1:1" ht="12.75" customHeight="1">
      <c r="A814" s="58"/>
    </row>
    <row r="815" spans="1:1" ht="12.75" customHeight="1">
      <c r="A815" s="58"/>
    </row>
    <row r="816" spans="1:1" ht="12.75" customHeight="1">
      <c r="A816" s="58"/>
    </row>
    <row r="817" spans="1:1" ht="12.75" customHeight="1">
      <c r="A817" s="58"/>
    </row>
    <row r="818" spans="1:1" ht="12.75" customHeight="1">
      <c r="A818" s="58"/>
    </row>
    <row r="819" spans="1:1" ht="12.75" customHeight="1">
      <c r="A819" s="58"/>
    </row>
    <row r="820" spans="1:1" ht="12.75" customHeight="1">
      <c r="A820" s="58"/>
    </row>
    <row r="821" spans="1:1" ht="12.75" customHeight="1">
      <c r="A821" s="58"/>
    </row>
    <row r="822" spans="1:1" ht="12.75" customHeight="1">
      <c r="A822" s="58"/>
    </row>
    <row r="823" spans="1:1" ht="12.75" customHeight="1">
      <c r="A823" s="58"/>
    </row>
    <row r="824" spans="1:1" ht="12.75" customHeight="1">
      <c r="A824" s="58"/>
    </row>
    <row r="825" spans="1:1" ht="12.75" customHeight="1">
      <c r="A825" s="58"/>
    </row>
    <row r="826" spans="1:1" ht="12.75" customHeight="1">
      <c r="A826" s="58"/>
    </row>
    <row r="827" spans="1:1" ht="12.75" customHeight="1">
      <c r="A827" s="58"/>
    </row>
    <row r="828" spans="1:1" ht="12.75" customHeight="1">
      <c r="A828" s="58"/>
    </row>
    <row r="829" spans="1:1" ht="12.75" customHeight="1">
      <c r="A829" s="58"/>
    </row>
    <row r="830" spans="1:1" ht="12.75" customHeight="1">
      <c r="A830" s="58"/>
    </row>
    <row r="831" spans="1:1" ht="12.75" customHeight="1">
      <c r="A831" s="58"/>
    </row>
    <row r="832" spans="1:1" ht="12.75" customHeight="1">
      <c r="A832" s="58"/>
    </row>
    <row r="833" spans="1:1" ht="12.75" customHeight="1">
      <c r="A833" s="58"/>
    </row>
    <row r="834" spans="1:1" ht="12.75" customHeight="1">
      <c r="A834" s="58"/>
    </row>
    <row r="835" spans="1:1" ht="12.75" customHeight="1">
      <c r="A835" s="58"/>
    </row>
    <row r="836" spans="1:1" ht="12.75" customHeight="1">
      <c r="A836" s="58"/>
    </row>
    <row r="837" spans="1:1" ht="12.75" customHeight="1">
      <c r="A837" s="58"/>
    </row>
    <row r="838" spans="1:1" ht="12.75" customHeight="1">
      <c r="A838" s="58"/>
    </row>
    <row r="839" spans="1:1" ht="12.75" customHeight="1">
      <c r="A839" s="58"/>
    </row>
    <row r="840" spans="1:1" ht="12.75" customHeight="1">
      <c r="A840" s="58"/>
    </row>
    <row r="841" spans="1:1" ht="12.75" customHeight="1">
      <c r="A841" s="58"/>
    </row>
    <row r="842" spans="1:1" ht="12.75" customHeight="1">
      <c r="A842" s="58"/>
    </row>
    <row r="843" spans="1:1" ht="12.75" customHeight="1">
      <c r="A843" s="58"/>
    </row>
    <row r="844" spans="1:1" ht="12.75" customHeight="1">
      <c r="A844" s="58"/>
    </row>
    <row r="845" spans="1:1" ht="12.75" customHeight="1">
      <c r="A845" s="58"/>
    </row>
    <row r="846" spans="1:1" ht="12.75" customHeight="1">
      <c r="A846" s="58"/>
    </row>
    <row r="847" spans="1:1" ht="12.75" customHeight="1">
      <c r="A847" s="58"/>
    </row>
    <row r="848" spans="1:1" ht="12.75" customHeight="1">
      <c r="A848" s="58"/>
    </row>
    <row r="849" spans="1:1" ht="12.75" customHeight="1">
      <c r="A849" s="58"/>
    </row>
    <row r="850" spans="1:1" ht="12.75" customHeight="1">
      <c r="A850" s="58"/>
    </row>
    <row r="851" spans="1:1" ht="12.75" customHeight="1">
      <c r="A851" s="58"/>
    </row>
    <row r="852" spans="1:1" ht="12.75" customHeight="1">
      <c r="A852" s="58"/>
    </row>
    <row r="853" spans="1:1" ht="12.75" customHeight="1">
      <c r="A853" s="58"/>
    </row>
    <row r="854" spans="1:1" ht="12.75" customHeight="1">
      <c r="A854" s="58"/>
    </row>
    <row r="855" spans="1:1" ht="12.75" customHeight="1">
      <c r="A855" s="58"/>
    </row>
    <row r="856" spans="1:1" ht="12.75" customHeight="1">
      <c r="A856" s="58"/>
    </row>
    <row r="857" spans="1:1" ht="12.75" customHeight="1">
      <c r="A857" s="58"/>
    </row>
    <row r="858" spans="1:1" ht="12.75" customHeight="1">
      <c r="A858" s="58"/>
    </row>
    <row r="859" spans="1:1" ht="12.75" customHeight="1">
      <c r="A859" s="58"/>
    </row>
    <row r="860" spans="1:1" ht="12.75" customHeight="1">
      <c r="A860" s="58"/>
    </row>
    <row r="861" spans="1:1" ht="12.75" customHeight="1">
      <c r="A861" s="58"/>
    </row>
    <row r="862" spans="1:1" ht="12.75" customHeight="1">
      <c r="A862" s="58"/>
    </row>
    <row r="863" spans="1:1" ht="12.75" customHeight="1">
      <c r="A863" s="58"/>
    </row>
    <row r="864" spans="1:1" ht="12.75" customHeight="1">
      <c r="A864" s="58"/>
    </row>
    <row r="865" spans="1:1" ht="12.75" customHeight="1">
      <c r="A865" s="58"/>
    </row>
    <row r="866" spans="1:1" ht="12.75" customHeight="1">
      <c r="A866" s="58"/>
    </row>
    <row r="867" spans="1:1" ht="12.75" customHeight="1">
      <c r="A867" s="58"/>
    </row>
    <row r="868" spans="1:1" ht="12.75" customHeight="1">
      <c r="A868" s="58"/>
    </row>
    <row r="869" spans="1:1" ht="12.75" customHeight="1">
      <c r="A869" s="58"/>
    </row>
    <row r="870" spans="1:1" ht="12.75" customHeight="1">
      <c r="A870" s="58"/>
    </row>
    <row r="871" spans="1:1" ht="12.75" customHeight="1">
      <c r="A871" s="58"/>
    </row>
    <row r="872" spans="1:1" ht="12.75" customHeight="1">
      <c r="A872" s="58"/>
    </row>
    <row r="873" spans="1:1" ht="12.75" customHeight="1">
      <c r="A873" s="58"/>
    </row>
    <row r="874" spans="1:1" ht="12.75" customHeight="1">
      <c r="A874" s="58"/>
    </row>
    <row r="875" spans="1:1" ht="12.75" customHeight="1">
      <c r="A875" s="58"/>
    </row>
    <row r="876" spans="1:1" ht="12.75" customHeight="1">
      <c r="A876" s="58"/>
    </row>
    <row r="877" spans="1:1" ht="12.75" customHeight="1">
      <c r="A877" s="58"/>
    </row>
    <row r="878" spans="1:1" ht="12.75" customHeight="1">
      <c r="A878" s="58"/>
    </row>
    <row r="879" spans="1:1" ht="12.75" customHeight="1">
      <c r="A879" s="58"/>
    </row>
    <row r="880" spans="1:1" ht="12.75" customHeight="1">
      <c r="A880" s="58"/>
    </row>
    <row r="881" spans="1:1" ht="12.75" customHeight="1">
      <c r="A881" s="58"/>
    </row>
    <row r="882" spans="1:1" ht="12.75" customHeight="1">
      <c r="A882" s="58"/>
    </row>
    <row r="883" spans="1:1" ht="12.75" customHeight="1">
      <c r="A883" s="58"/>
    </row>
    <row r="884" spans="1:1" ht="12.75" customHeight="1">
      <c r="A884" s="58"/>
    </row>
    <row r="885" spans="1:1" ht="12.75" customHeight="1">
      <c r="A885" s="58"/>
    </row>
    <row r="886" spans="1:1" ht="12.75" customHeight="1">
      <c r="A886" s="58"/>
    </row>
    <row r="887" spans="1:1" ht="12.75" customHeight="1">
      <c r="A887" s="58"/>
    </row>
    <row r="888" spans="1:1" ht="12.75" customHeight="1">
      <c r="A888" s="58"/>
    </row>
    <row r="889" spans="1:1" ht="12.75" customHeight="1">
      <c r="A889" s="58"/>
    </row>
    <row r="890" spans="1:1" ht="12.75" customHeight="1">
      <c r="A890" s="58"/>
    </row>
    <row r="891" spans="1:1" ht="12.75" customHeight="1">
      <c r="A891" s="58"/>
    </row>
    <row r="892" spans="1:1" ht="12.75" customHeight="1">
      <c r="A892" s="58"/>
    </row>
    <row r="893" spans="1:1" ht="12.75" customHeight="1">
      <c r="A893" s="58"/>
    </row>
    <row r="894" spans="1:1" ht="12.75" customHeight="1">
      <c r="A894" s="58"/>
    </row>
    <row r="895" spans="1:1" ht="12.75" customHeight="1">
      <c r="A895" s="58"/>
    </row>
    <row r="896" spans="1:1" ht="12.75" customHeight="1">
      <c r="A896" s="58"/>
    </row>
    <row r="897" spans="1:1" ht="12.75" customHeight="1">
      <c r="A897" s="58"/>
    </row>
    <row r="898" spans="1:1" ht="12.75" customHeight="1">
      <c r="A898" s="58"/>
    </row>
    <row r="899" spans="1:1" ht="12.75" customHeight="1">
      <c r="A899" s="58"/>
    </row>
    <row r="900" spans="1:1" ht="12.75" customHeight="1">
      <c r="A900" s="58"/>
    </row>
    <row r="901" spans="1:1" ht="12.75" customHeight="1">
      <c r="A901" s="58"/>
    </row>
    <row r="902" spans="1:1" ht="12.75" customHeight="1">
      <c r="A902" s="58"/>
    </row>
    <row r="903" spans="1:1" ht="12.75" customHeight="1">
      <c r="A903" s="58"/>
    </row>
    <row r="904" spans="1:1" ht="12.75" customHeight="1">
      <c r="A904" s="58"/>
    </row>
    <row r="905" spans="1:1" ht="12.75" customHeight="1">
      <c r="A905" s="58"/>
    </row>
    <row r="906" spans="1:1" ht="12.75" customHeight="1">
      <c r="A906" s="58"/>
    </row>
    <row r="907" spans="1:1" ht="12.75" customHeight="1">
      <c r="A907" s="58"/>
    </row>
    <row r="908" spans="1:1" ht="12.75" customHeight="1">
      <c r="A908" s="58"/>
    </row>
    <row r="909" spans="1:1" ht="12.75" customHeight="1">
      <c r="A909" s="58"/>
    </row>
    <row r="910" spans="1:1" ht="12.75" customHeight="1">
      <c r="A910" s="58"/>
    </row>
    <row r="911" spans="1:1" ht="12.75" customHeight="1">
      <c r="A911" s="58"/>
    </row>
    <row r="912" spans="1:1" ht="12.75" customHeight="1">
      <c r="A912" s="58"/>
    </row>
    <row r="913" spans="1:1" ht="12.75" customHeight="1">
      <c r="A913" s="58"/>
    </row>
    <row r="914" spans="1:1" ht="12.75" customHeight="1">
      <c r="A914" s="58"/>
    </row>
    <row r="915" spans="1:1" ht="12.75" customHeight="1">
      <c r="A915" s="58"/>
    </row>
    <row r="916" spans="1:1" ht="12.75" customHeight="1">
      <c r="A916" s="58"/>
    </row>
    <row r="917" spans="1:1" ht="12.75" customHeight="1">
      <c r="A917" s="58"/>
    </row>
    <row r="918" spans="1:1" ht="12.75" customHeight="1">
      <c r="A918" s="58"/>
    </row>
    <row r="919" spans="1:1" ht="12.75" customHeight="1">
      <c r="A919" s="58"/>
    </row>
    <row r="920" spans="1:1" ht="12.75" customHeight="1">
      <c r="A920" s="58"/>
    </row>
    <row r="921" spans="1:1" ht="12.75" customHeight="1">
      <c r="A921" s="58"/>
    </row>
    <row r="922" spans="1:1" ht="12.75" customHeight="1">
      <c r="A922" s="58"/>
    </row>
    <row r="923" spans="1:1" ht="12.75" customHeight="1">
      <c r="A923" s="58"/>
    </row>
    <row r="924" spans="1:1" ht="12.75" customHeight="1">
      <c r="A924" s="58"/>
    </row>
    <row r="925" spans="1:1" ht="12.75" customHeight="1">
      <c r="A925" s="58"/>
    </row>
    <row r="926" spans="1:1" ht="12.75" customHeight="1">
      <c r="A926" s="58"/>
    </row>
    <row r="927" spans="1:1" ht="12.75" customHeight="1">
      <c r="A927" s="58"/>
    </row>
    <row r="928" spans="1:1" ht="12.75" customHeight="1">
      <c r="A928" s="58"/>
    </row>
    <row r="929" spans="1:1" ht="12.75" customHeight="1">
      <c r="A929" s="58"/>
    </row>
    <row r="930" spans="1:1" ht="12.75" customHeight="1">
      <c r="A930" s="58"/>
    </row>
    <row r="931" spans="1:1" ht="12.75" customHeight="1">
      <c r="A931" s="58"/>
    </row>
    <row r="932" spans="1:1" ht="12.75" customHeight="1">
      <c r="A932" s="58"/>
    </row>
    <row r="933" spans="1:1" ht="12.75" customHeight="1">
      <c r="A933" s="58"/>
    </row>
    <row r="934" spans="1:1" ht="12.75" customHeight="1">
      <c r="A934" s="58"/>
    </row>
    <row r="935" spans="1:1" ht="12.75" customHeight="1">
      <c r="A935" s="58"/>
    </row>
    <row r="936" spans="1:1" ht="12.75" customHeight="1">
      <c r="A936" s="58"/>
    </row>
    <row r="937" spans="1:1" ht="12.75" customHeight="1">
      <c r="A937" s="58"/>
    </row>
    <row r="938" spans="1:1" ht="12.75" customHeight="1">
      <c r="A938" s="58"/>
    </row>
    <row r="939" spans="1:1" ht="12.75" customHeight="1">
      <c r="A939" s="58"/>
    </row>
    <row r="940" spans="1:1" ht="12.75" customHeight="1">
      <c r="A940" s="58"/>
    </row>
    <row r="941" spans="1:1" ht="12.75" customHeight="1">
      <c r="A941" s="58"/>
    </row>
    <row r="942" spans="1:1" ht="12.75" customHeight="1">
      <c r="A942" s="58"/>
    </row>
    <row r="943" spans="1:1" ht="12.75" customHeight="1">
      <c r="A943" s="58"/>
    </row>
    <row r="944" spans="1:1" ht="12.75" customHeight="1">
      <c r="A944" s="58"/>
    </row>
    <row r="945" spans="1:1" ht="12.75" customHeight="1">
      <c r="A945" s="58"/>
    </row>
    <row r="946" spans="1:1" ht="12.75" customHeight="1">
      <c r="A946" s="58"/>
    </row>
    <row r="947" spans="1:1" ht="12.75" customHeight="1">
      <c r="A947" s="58"/>
    </row>
    <row r="948" spans="1:1" ht="12.75" customHeight="1">
      <c r="A948" s="58"/>
    </row>
    <row r="949" spans="1:1" ht="12.75" customHeight="1">
      <c r="A949" s="58"/>
    </row>
    <row r="950" spans="1:1" ht="12.75" customHeight="1">
      <c r="A950" s="58"/>
    </row>
    <row r="951" spans="1:1" ht="12.75" customHeight="1">
      <c r="A951" s="58"/>
    </row>
    <row r="952" spans="1:1" ht="12.75" customHeight="1">
      <c r="A952" s="58"/>
    </row>
    <row r="953" spans="1:1" ht="12.75" customHeight="1">
      <c r="A953" s="58"/>
    </row>
    <row r="954" spans="1:1" ht="12.75" customHeight="1">
      <c r="A954" s="58"/>
    </row>
    <row r="955" spans="1:1" ht="12.75" customHeight="1">
      <c r="A955" s="58"/>
    </row>
    <row r="956" spans="1:1" ht="12.75" customHeight="1">
      <c r="A956" s="58"/>
    </row>
    <row r="957" spans="1:1" ht="12.75" customHeight="1">
      <c r="A957" s="58"/>
    </row>
    <row r="958" spans="1:1" ht="12.75" customHeight="1">
      <c r="A958" s="58"/>
    </row>
    <row r="959" spans="1:1" ht="12.75" customHeight="1">
      <c r="A959" s="58"/>
    </row>
    <row r="960" spans="1:1" ht="12.75" customHeight="1">
      <c r="A960" s="58"/>
    </row>
    <row r="961" spans="1:1" ht="12.75" customHeight="1">
      <c r="A961" s="58"/>
    </row>
    <row r="962" spans="1:1" ht="12.75" customHeight="1">
      <c r="A962" s="58"/>
    </row>
    <row r="963" spans="1:1" ht="12.75" customHeight="1">
      <c r="A963" s="58"/>
    </row>
    <row r="964" spans="1:1" ht="12.75" customHeight="1">
      <c r="A964" s="58"/>
    </row>
    <row r="965" spans="1:1" ht="12.75" customHeight="1">
      <c r="A965" s="58"/>
    </row>
    <row r="966" spans="1:1" ht="12.75" customHeight="1">
      <c r="A966" s="58"/>
    </row>
    <row r="967" spans="1:1" ht="12.75" customHeight="1">
      <c r="A967" s="58"/>
    </row>
    <row r="968" spans="1:1" ht="12.75" customHeight="1">
      <c r="A968" s="58"/>
    </row>
    <row r="969" spans="1:1" ht="12.75" customHeight="1">
      <c r="A969" s="58"/>
    </row>
    <row r="970" spans="1:1" ht="12.75" customHeight="1">
      <c r="A970" s="58"/>
    </row>
    <row r="971" spans="1:1" ht="12.75" customHeight="1">
      <c r="A971" s="58"/>
    </row>
    <row r="972" spans="1:1" ht="12.75" customHeight="1">
      <c r="A972" s="58"/>
    </row>
    <row r="973" spans="1:1" ht="12.75" customHeight="1">
      <c r="A973" s="58"/>
    </row>
    <row r="974" spans="1:1" ht="12.75" customHeight="1">
      <c r="A974" s="58"/>
    </row>
    <row r="975" spans="1:1" ht="12.75" customHeight="1">
      <c r="A975" s="58"/>
    </row>
    <row r="976" spans="1:1" ht="12.75" customHeight="1">
      <c r="A976" s="58"/>
    </row>
    <row r="977" spans="1:1" ht="12.75" customHeight="1">
      <c r="A977" s="58"/>
    </row>
    <row r="978" spans="1:1" ht="12.75" customHeight="1">
      <c r="A978" s="58"/>
    </row>
    <row r="979" spans="1:1" ht="12.75" customHeight="1">
      <c r="A979" s="58"/>
    </row>
    <row r="980" spans="1:1" ht="12.75" customHeight="1">
      <c r="A980" s="58"/>
    </row>
    <row r="981" spans="1:1" ht="12.75" customHeight="1">
      <c r="A981" s="58"/>
    </row>
    <row r="982" spans="1:1" ht="12.75" customHeight="1">
      <c r="A982" s="58"/>
    </row>
    <row r="983" spans="1:1" ht="12.75" customHeight="1">
      <c r="A983" s="58"/>
    </row>
    <row r="984" spans="1:1" ht="12.75" customHeight="1">
      <c r="A984" s="58"/>
    </row>
    <row r="985" spans="1:1" ht="12.75" customHeight="1">
      <c r="A985" s="58"/>
    </row>
    <row r="986" spans="1:1" ht="12.75" customHeight="1">
      <c r="A986" s="58"/>
    </row>
    <row r="987" spans="1:1" ht="12.75" customHeight="1">
      <c r="A987" s="58"/>
    </row>
    <row r="988" spans="1:1" ht="12.75" customHeight="1">
      <c r="A988" s="58"/>
    </row>
    <row r="989" spans="1:1" ht="12.75" customHeight="1">
      <c r="A989" s="58"/>
    </row>
    <row r="990" spans="1:1" ht="12.75" customHeight="1">
      <c r="A990" s="58"/>
    </row>
    <row r="991" spans="1:1" ht="12.75" customHeight="1">
      <c r="A991" s="58"/>
    </row>
    <row r="992" spans="1:1" ht="12.75" customHeight="1">
      <c r="A992" s="58"/>
    </row>
    <row r="993" spans="1:1" ht="12.75" customHeight="1">
      <c r="A993" s="58"/>
    </row>
    <row r="994" spans="1:1" ht="12.75" customHeight="1">
      <c r="A994" s="58"/>
    </row>
    <row r="995" spans="1:1" ht="12.75" customHeight="1">
      <c r="A995" s="58"/>
    </row>
    <row r="996" spans="1:1" ht="12.75" customHeight="1">
      <c r="A996" s="58"/>
    </row>
    <row r="997" spans="1:1" ht="12.75" customHeight="1">
      <c r="A997" s="58"/>
    </row>
    <row r="998" spans="1:1" ht="12.75" customHeight="1">
      <c r="A998" s="58"/>
    </row>
    <row r="999" spans="1:1" ht="12.75" customHeight="1">
      <c r="A999" s="58"/>
    </row>
    <row r="1000" spans="1:1" ht="12.75" customHeight="1">
      <c r="A1000" s="5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A1006"/>
  <sheetViews>
    <sheetView tabSelected="1" view="pageBreakPreview" zoomScale="60" zoomScaleNormal="25" workbookViewId="0">
      <selection activeCell="C7" sqref="C7"/>
    </sheetView>
  </sheetViews>
  <sheetFormatPr baseColWidth="10" defaultColWidth="17.28515625" defaultRowHeight="15" customHeight="1"/>
  <cols>
    <col min="1" max="1" width="54" customWidth="1"/>
    <col min="2" max="2" width="62.5703125" hidden="1" customWidth="1"/>
    <col min="3" max="3" width="39.85546875" customWidth="1"/>
    <col min="4" max="4" width="42.7109375" customWidth="1"/>
    <col min="5" max="5" width="59.28515625" customWidth="1"/>
    <col min="6" max="6" width="40.5703125" customWidth="1"/>
    <col min="7" max="7" width="26.42578125" customWidth="1"/>
    <col min="8" max="8" width="41.5703125" hidden="1" customWidth="1"/>
    <col min="9" max="9" width="44" customWidth="1"/>
    <col min="10" max="10" width="34.140625" customWidth="1"/>
    <col min="11" max="25" width="11.5703125" customWidth="1"/>
  </cols>
  <sheetData>
    <row r="1" spans="1:27" ht="69.75" customHeight="1">
      <c r="A1" s="144" t="s">
        <v>297</v>
      </c>
      <c r="B1" s="145"/>
      <c r="C1" s="145"/>
      <c r="D1" s="145"/>
      <c r="E1" s="145"/>
      <c r="F1" s="145"/>
      <c r="G1" s="145"/>
      <c r="H1" s="145"/>
      <c r="I1" s="145"/>
      <c r="J1" s="146"/>
      <c r="K1" s="1"/>
      <c r="L1" s="1"/>
      <c r="M1" s="1"/>
      <c r="N1" s="1"/>
      <c r="O1" s="1"/>
      <c r="P1" s="1"/>
      <c r="Q1" s="1"/>
      <c r="R1" s="1"/>
      <c r="S1" s="1"/>
      <c r="T1" s="1"/>
      <c r="U1" s="1"/>
      <c r="V1" s="1"/>
      <c r="W1" s="1"/>
      <c r="X1" s="1"/>
      <c r="Y1" s="1"/>
    </row>
    <row r="2" spans="1:27" ht="58.5" customHeight="1">
      <c r="A2" s="147"/>
      <c r="B2" s="148"/>
      <c r="C2" s="148"/>
      <c r="D2" s="148"/>
      <c r="E2" s="148"/>
      <c r="F2" s="148"/>
      <c r="G2" s="148"/>
      <c r="H2" s="148"/>
      <c r="I2" s="148"/>
      <c r="J2" s="149"/>
      <c r="K2" s="1"/>
      <c r="L2" s="1"/>
      <c r="M2" s="1"/>
      <c r="N2" s="1"/>
      <c r="O2" s="1"/>
      <c r="P2" s="1"/>
      <c r="Q2" s="1"/>
      <c r="R2" s="1"/>
      <c r="S2" s="1"/>
      <c r="T2" s="1"/>
      <c r="U2" s="1"/>
      <c r="V2" s="1"/>
      <c r="W2" s="1"/>
      <c r="X2" s="1"/>
      <c r="Y2" s="1"/>
    </row>
    <row r="3" spans="1:27" ht="23.25" customHeight="1">
      <c r="A3" s="104"/>
      <c r="B3" s="105"/>
      <c r="C3" s="105"/>
      <c r="D3" s="105"/>
      <c r="E3" s="105"/>
      <c r="F3" s="105"/>
      <c r="G3" s="105"/>
      <c r="H3" s="105"/>
      <c r="I3" s="105"/>
      <c r="J3" s="106"/>
      <c r="K3" s="1"/>
      <c r="L3" s="1"/>
      <c r="M3" s="1"/>
      <c r="N3" s="1"/>
      <c r="O3" s="1"/>
      <c r="P3" s="1"/>
      <c r="Q3" s="1"/>
      <c r="R3" s="1"/>
      <c r="S3" s="1"/>
      <c r="T3" s="1"/>
      <c r="U3" s="1"/>
      <c r="V3" s="1"/>
      <c r="W3" s="1"/>
      <c r="X3" s="1"/>
      <c r="Y3" s="1"/>
    </row>
    <row r="4" spans="1:27" ht="25.5" customHeight="1">
      <c r="A4" s="107" t="s">
        <v>1</v>
      </c>
      <c r="B4" s="155" t="s">
        <v>131</v>
      </c>
      <c r="C4" s="156"/>
      <c r="D4" s="156"/>
      <c r="E4" s="156"/>
      <c r="F4" s="156"/>
      <c r="G4" s="156"/>
      <c r="H4" s="156"/>
      <c r="I4" s="156"/>
      <c r="J4" s="157"/>
      <c r="K4" s="4"/>
      <c r="L4" s="4"/>
      <c r="M4" s="4"/>
      <c r="N4" s="4"/>
      <c r="O4" s="4"/>
      <c r="P4" s="4"/>
      <c r="Q4" s="4"/>
      <c r="R4" s="4"/>
      <c r="S4" s="4"/>
      <c r="T4" s="4"/>
      <c r="U4" s="4"/>
      <c r="V4" s="4"/>
      <c r="W4" s="4"/>
      <c r="X4" s="4"/>
      <c r="Y4" s="4"/>
    </row>
    <row r="5" spans="1:27" ht="34.5" customHeight="1">
      <c r="A5" s="107" t="s">
        <v>3</v>
      </c>
      <c r="B5" s="155" t="s">
        <v>4</v>
      </c>
      <c r="C5" s="156"/>
      <c r="D5" s="156"/>
      <c r="E5" s="156"/>
      <c r="F5" s="156"/>
      <c r="G5" s="156"/>
      <c r="H5" s="156"/>
      <c r="I5" s="156"/>
      <c r="J5" s="157"/>
      <c r="K5" s="4"/>
      <c r="L5" s="4"/>
      <c r="M5" s="4"/>
      <c r="N5" s="4"/>
      <c r="O5" s="4"/>
      <c r="P5" s="4"/>
      <c r="Q5" s="4"/>
      <c r="R5" s="4"/>
      <c r="S5" s="4"/>
      <c r="T5" s="4"/>
      <c r="U5" s="4"/>
      <c r="V5" s="4"/>
      <c r="W5" s="4"/>
      <c r="X5" s="4"/>
      <c r="Y5" s="4"/>
    </row>
    <row r="6" spans="1:27" ht="36" customHeight="1">
      <c r="A6" s="108"/>
      <c r="B6" s="109"/>
      <c r="C6" s="109"/>
      <c r="D6" s="109"/>
      <c r="E6" s="109"/>
      <c r="F6" s="109"/>
      <c r="G6" s="109"/>
      <c r="H6" s="109"/>
      <c r="I6" s="109"/>
      <c r="J6" s="110"/>
      <c r="K6" s="4"/>
      <c r="L6" s="4"/>
      <c r="M6" s="4"/>
      <c r="N6" s="4"/>
      <c r="O6" s="4"/>
      <c r="P6" s="4"/>
      <c r="Q6" s="4"/>
      <c r="R6" s="4"/>
      <c r="S6" s="4"/>
      <c r="T6" s="4"/>
      <c r="U6" s="4"/>
      <c r="V6" s="4"/>
      <c r="W6" s="4"/>
      <c r="X6" s="4"/>
      <c r="Y6" s="4"/>
    </row>
    <row r="7" spans="1:27" ht="339" customHeight="1">
      <c r="A7" s="90" t="s">
        <v>7</v>
      </c>
      <c r="B7" s="91" t="s">
        <v>30</v>
      </c>
      <c r="C7" s="103" t="s">
        <v>31</v>
      </c>
      <c r="D7" s="90" t="s">
        <v>206</v>
      </c>
      <c r="E7" s="103" t="s">
        <v>136</v>
      </c>
      <c r="F7" s="90" t="s">
        <v>271</v>
      </c>
      <c r="G7" s="152" t="s">
        <v>250</v>
      </c>
      <c r="H7" s="153"/>
      <c r="I7" s="153"/>
      <c r="J7" s="154"/>
      <c r="K7" s="4"/>
      <c r="L7" s="4"/>
      <c r="M7" s="4"/>
      <c r="N7" s="4"/>
      <c r="O7" s="4"/>
      <c r="P7" s="4"/>
      <c r="Q7" s="4"/>
      <c r="R7" s="4"/>
      <c r="S7" s="4"/>
      <c r="T7" s="4"/>
      <c r="U7" s="4"/>
      <c r="V7" s="4"/>
      <c r="W7" s="4"/>
      <c r="X7" s="4"/>
      <c r="Y7" s="4"/>
    </row>
    <row r="8" spans="1:27" ht="36.75" customHeight="1">
      <c r="A8" s="141" t="s">
        <v>8</v>
      </c>
      <c r="B8" s="141" t="s">
        <v>9</v>
      </c>
      <c r="C8" s="141" t="s">
        <v>10</v>
      </c>
      <c r="D8" s="141" t="s">
        <v>11</v>
      </c>
      <c r="E8" s="141" t="s">
        <v>12</v>
      </c>
      <c r="F8" s="141" t="s">
        <v>13</v>
      </c>
      <c r="G8" s="141" t="s">
        <v>14</v>
      </c>
      <c r="H8" s="141" t="s">
        <v>15</v>
      </c>
      <c r="I8" s="141" t="s">
        <v>16</v>
      </c>
      <c r="J8" s="141" t="s">
        <v>32</v>
      </c>
      <c r="K8" s="3"/>
      <c r="L8" s="3"/>
      <c r="M8" s="3"/>
      <c r="N8" s="3"/>
      <c r="O8" s="3"/>
      <c r="P8" s="3"/>
      <c r="Q8" s="3"/>
      <c r="R8" s="3"/>
      <c r="S8" s="3"/>
      <c r="T8" s="3"/>
      <c r="U8" s="3"/>
      <c r="V8" s="3"/>
      <c r="W8" s="3"/>
      <c r="X8" s="3"/>
      <c r="Y8" s="3"/>
      <c r="Z8" s="3"/>
    </row>
    <row r="9" spans="1:27" ht="38.25" customHeight="1">
      <c r="A9" s="142"/>
      <c r="B9" s="142"/>
      <c r="C9" s="142"/>
      <c r="D9" s="142"/>
      <c r="E9" s="142"/>
      <c r="F9" s="142"/>
      <c r="G9" s="142"/>
      <c r="H9" s="142"/>
      <c r="I9" s="142"/>
      <c r="J9" s="142"/>
      <c r="K9" s="4"/>
      <c r="L9" s="4"/>
      <c r="M9" s="4"/>
      <c r="N9" s="4"/>
      <c r="O9" s="4"/>
      <c r="P9" s="4"/>
      <c r="Q9" s="4"/>
      <c r="R9" s="4"/>
      <c r="S9" s="4"/>
      <c r="T9" s="4"/>
      <c r="U9" s="4"/>
      <c r="V9" s="4"/>
      <c r="W9" s="4"/>
      <c r="X9" s="4"/>
      <c r="Y9" s="4"/>
      <c r="Z9" s="4"/>
    </row>
    <row r="10" spans="1:27" ht="96.75" customHeight="1">
      <c r="A10" s="68" t="s">
        <v>248</v>
      </c>
      <c r="B10" s="69" t="s">
        <v>249</v>
      </c>
      <c r="C10" s="70" t="s">
        <v>251</v>
      </c>
      <c r="D10" s="71" t="s">
        <v>233</v>
      </c>
      <c r="E10" s="72" t="s">
        <v>234</v>
      </c>
      <c r="F10" s="71" t="s">
        <v>276</v>
      </c>
      <c r="G10" s="73">
        <v>42705</v>
      </c>
      <c r="H10" s="74" t="s">
        <v>140</v>
      </c>
      <c r="I10" s="71" t="s">
        <v>141</v>
      </c>
      <c r="J10" s="71" t="s">
        <v>42</v>
      </c>
      <c r="K10" s="4"/>
      <c r="L10" s="4"/>
      <c r="M10" s="4"/>
      <c r="N10" s="4"/>
      <c r="O10" s="4"/>
      <c r="P10" s="4"/>
      <c r="Q10" s="4"/>
      <c r="R10" s="4"/>
      <c r="S10" s="4"/>
      <c r="T10" s="4"/>
      <c r="U10" s="4"/>
      <c r="V10" s="4"/>
      <c r="W10" s="4"/>
      <c r="X10" s="4"/>
      <c r="Y10" s="4"/>
      <c r="Z10" s="4"/>
    </row>
    <row r="11" spans="1:27" ht="110.25" customHeight="1">
      <c r="A11" s="68" t="s">
        <v>248</v>
      </c>
      <c r="B11" s="69" t="s">
        <v>249</v>
      </c>
      <c r="C11" s="70" t="s">
        <v>251</v>
      </c>
      <c r="D11" s="69" t="s">
        <v>144</v>
      </c>
      <c r="E11" s="75" t="s">
        <v>235</v>
      </c>
      <c r="F11" s="69" t="s">
        <v>277</v>
      </c>
      <c r="G11" s="73">
        <v>42705</v>
      </c>
      <c r="H11" s="74" t="s">
        <v>140</v>
      </c>
      <c r="I11" s="67" t="s">
        <v>147</v>
      </c>
      <c r="J11" s="67" t="s">
        <v>47</v>
      </c>
      <c r="K11" s="4"/>
      <c r="L11" s="4"/>
      <c r="M11" s="4"/>
      <c r="N11" s="4"/>
      <c r="O11" s="4"/>
      <c r="P11" s="4"/>
      <c r="Q11" s="4"/>
      <c r="R11" s="4"/>
      <c r="S11" s="4"/>
      <c r="T11" s="4"/>
      <c r="U11" s="4"/>
      <c r="V11" s="4"/>
      <c r="W11" s="4"/>
      <c r="X11" s="4"/>
      <c r="Y11" s="4"/>
      <c r="Z11" s="4"/>
    </row>
    <row r="12" spans="1:27" ht="99.75" customHeight="1">
      <c r="A12" s="68" t="s">
        <v>248</v>
      </c>
      <c r="B12" s="69" t="s">
        <v>249</v>
      </c>
      <c r="C12" s="70" t="s">
        <v>251</v>
      </c>
      <c r="D12" s="100" t="s">
        <v>48</v>
      </c>
      <c r="E12" s="101" t="s">
        <v>236</v>
      </c>
      <c r="F12" s="96" t="s">
        <v>278</v>
      </c>
      <c r="G12" s="94">
        <v>42705</v>
      </c>
      <c r="H12" s="95" t="s">
        <v>140</v>
      </c>
      <c r="I12" s="96" t="s">
        <v>275</v>
      </c>
      <c r="J12" s="96" t="s">
        <v>52</v>
      </c>
      <c r="K12" s="65"/>
      <c r="L12" s="65"/>
      <c r="M12" s="65"/>
      <c r="N12" s="65"/>
      <c r="O12" s="65"/>
      <c r="P12" s="65"/>
      <c r="Q12" s="65"/>
      <c r="R12" s="65"/>
      <c r="S12" s="65"/>
      <c r="T12" s="65"/>
      <c r="U12" s="65"/>
      <c r="V12" s="65"/>
      <c r="W12" s="65"/>
      <c r="X12" s="65"/>
      <c r="Y12" s="65"/>
      <c r="Z12" s="65"/>
      <c r="AA12" s="66"/>
    </row>
    <row r="13" spans="1:27" ht="102" customHeight="1">
      <c r="A13" s="68" t="s">
        <v>248</v>
      </c>
      <c r="B13" s="69" t="s">
        <v>249</v>
      </c>
      <c r="C13" s="70" t="s">
        <v>251</v>
      </c>
      <c r="D13" s="76" t="s">
        <v>237</v>
      </c>
      <c r="E13" s="75" t="s">
        <v>238</v>
      </c>
      <c r="F13" s="69" t="s">
        <v>279</v>
      </c>
      <c r="G13" s="73">
        <v>42705</v>
      </c>
      <c r="H13" s="74" t="s">
        <v>140</v>
      </c>
      <c r="I13" s="71" t="s">
        <v>159</v>
      </c>
      <c r="J13" s="69" t="s">
        <v>58</v>
      </c>
      <c r="K13" s="4"/>
      <c r="L13" s="4"/>
      <c r="M13" s="4"/>
      <c r="N13" s="4"/>
      <c r="O13" s="4"/>
      <c r="P13" s="4"/>
      <c r="Q13" s="4"/>
      <c r="R13" s="4"/>
      <c r="S13" s="4"/>
      <c r="T13" s="4"/>
      <c r="U13" s="4"/>
      <c r="V13" s="4"/>
      <c r="W13" s="4"/>
      <c r="X13" s="4"/>
      <c r="Y13" s="4"/>
      <c r="Z13" s="4"/>
    </row>
    <row r="14" spans="1:27" ht="83.25" customHeight="1">
      <c r="A14" s="68" t="s">
        <v>248</v>
      </c>
      <c r="B14" s="69" t="s">
        <v>249</v>
      </c>
      <c r="C14" s="70" t="s">
        <v>251</v>
      </c>
      <c r="D14" s="76" t="s">
        <v>239</v>
      </c>
      <c r="E14" s="75" t="s">
        <v>240</v>
      </c>
      <c r="F14" s="69" t="s">
        <v>280</v>
      </c>
      <c r="G14" s="73">
        <v>42705</v>
      </c>
      <c r="H14" s="74" t="s">
        <v>140</v>
      </c>
      <c r="I14" s="71" t="s">
        <v>292</v>
      </c>
      <c r="J14" s="69" t="s">
        <v>293</v>
      </c>
      <c r="K14" s="4"/>
      <c r="L14" s="4"/>
      <c r="M14" s="4"/>
      <c r="N14" s="4"/>
      <c r="O14" s="4"/>
      <c r="P14" s="4"/>
      <c r="Q14" s="4"/>
      <c r="R14" s="4"/>
      <c r="S14" s="4"/>
      <c r="T14" s="4"/>
      <c r="U14" s="4"/>
      <c r="V14" s="4"/>
      <c r="W14" s="4"/>
      <c r="X14" s="4"/>
      <c r="Y14" s="4"/>
      <c r="Z14" s="4"/>
    </row>
    <row r="15" spans="1:27" ht="123" customHeight="1">
      <c r="A15" s="68" t="s">
        <v>248</v>
      </c>
      <c r="B15" s="69" t="s">
        <v>249</v>
      </c>
      <c r="C15" s="70" t="s">
        <v>251</v>
      </c>
      <c r="D15" s="77" t="s">
        <v>67</v>
      </c>
      <c r="E15" s="72" t="s">
        <v>281</v>
      </c>
      <c r="F15" s="71" t="s">
        <v>282</v>
      </c>
      <c r="G15" s="73">
        <v>42705</v>
      </c>
      <c r="H15" s="74" t="s">
        <v>140</v>
      </c>
      <c r="I15" s="71" t="s">
        <v>147</v>
      </c>
      <c r="J15" s="71" t="s">
        <v>164</v>
      </c>
      <c r="K15" s="4"/>
      <c r="L15" s="4"/>
      <c r="M15" s="4"/>
      <c r="N15" s="4"/>
      <c r="O15" s="4"/>
      <c r="P15" s="4"/>
      <c r="Q15" s="4"/>
      <c r="R15" s="4"/>
      <c r="S15" s="4"/>
      <c r="T15" s="4"/>
      <c r="U15" s="4"/>
      <c r="V15" s="4"/>
      <c r="W15" s="4"/>
      <c r="X15" s="4"/>
      <c r="Y15" s="4"/>
      <c r="Z15" s="4"/>
    </row>
    <row r="16" spans="1:27" ht="117.75" customHeight="1">
      <c r="A16" s="68" t="s">
        <v>248</v>
      </c>
      <c r="B16" s="69" t="s">
        <v>249</v>
      </c>
      <c r="C16" s="70" t="s">
        <v>251</v>
      </c>
      <c r="D16" s="76" t="s">
        <v>241</v>
      </c>
      <c r="E16" s="75" t="s">
        <v>170</v>
      </c>
      <c r="F16" s="69" t="s">
        <v>74</v>
      </c>
      <c r="G16" s="73">
        <v>42705</v>
      </c>
      <c r="H16" s="74" t="s">
        <v>140</v>
      </c>
      <c r="I16" s="71" t="s">
        <v>147</v>
      </c>
      <c r="J16" s="69" t="s">
        <v>171</v>
      </c>
      <c r="K16" s="4"/>
      <c r="L16" s="4"/>
      <c r="M16" s="4"/>
      <c r="N16" s="4"/>
      <c r="O16" s="4"/>
      <c r="P16" s="4"/>
      <c r="Q16" s="4"/>
      <c r="R16" s="4"/>
      <c r="S16" s="4"/>
      <c r="T16" s="4"/>
      <c r="U16" s="4"/>
      <c r="V16" s="4"/>
      <c r="W16" s="4"/>
      <c r="X16" s="4"/>
      <c r="Y16" s="4"/>
      <c r="Z16" s="4"/>
    </row>
    <row r="17" spans="1:26" ht="149.25" customHeight="1">
      <c r="A17" s="68" t="s">
        <v>248</v>
      </c>
      <c r="B17" s="69" t="s">
        <v>249</v>
      </c>
      <c r="C17" s="70" t="s">
        <v>251</v>
      </c>
      <c r="D17" s="92" t="s">
        <v>242</v>
      </c>
      <c r="E17" s="97" t="s">
        <v>243</v>
      </c>
      <c r="F17" s="93" t="s">
        <v>283</v>
      </c>
      <c r="G17" s="94">
        <v>42705</v>
      </c>
      <c r="H17" s="95" t="s">
        <v>140</v>
      </c>
      <c r="I17" s="96" t="s">
        <v>147</v>
      </c>
      <c r="J17" s="93" t="s">
        <v>244</v>
      </c>
      <c r="K17" s="65"/>
      <c r="L17" s="65"/>
      <c r="M17" s="65"/>
      <c r="N17" s="65"/>
      <c r="O17" s="65"/>
      <c r="P17" s="65"/>
      <c r="Q17" s="65"/>
      <c r="R17" s="65"/>
      <c r="S17" s="65"/>
      <c r="T17" s="65"/>
      <c r="U17" s="65"/>
      <c r="V17" s="65"/>
      <c r="W17" s="65"/>
      <c r="X17" s="65"/>
      <c r="Y17" s="65"/>
      <c r="Z17" s="65"/>
    </row>
    <row r="18" spans="1:26" ht="192.75" customHeight="1">
      <c r="A18" s="68" t="s">
        <v>248</v>
      </c>
      <c r="B18" s="69" t="s">
        <v>249</v>
      </c>
      <c r="C18" s="70" t="s">
        <v>251</v>
      </c>
      <c r="D18" s="76" t="s">
        <v>284</v>
      </c>
      <c r="E18" s="75" t="s">
        <v>285</v>
      </c>
      <c r="F18" s="93" t="s">
        <v>286</v>
      </c>
      <c r="G18" s="73">
        <v>42705</v>
      </c>
      <c r="H18" s="95" t="s">
        <v>140</v>
      </c>
      <c r="I18" s="71" t="s">
        <v>178</v>
      </c>
      <c r="J18" s="71" t="s">
        <v>84</v>
      </c>
      <c r="K18" s="4"/>
      <c r="L18" s="4"/>
      <c r="M18" s="4"/>
      <c r="N18" s="4"/>
      <c r="O18" s="4"/>
      <c r="P18" s="4"/>
      <c r="Q18" s="4"/>
      <c r="R18" s="4"/>
      <c r="S18" s="4"/>
      <c r="T18" s="4"/>
      <c r="U18" s="4"/>
      <c r="V18" s="4"/>
      <c r="W18" s="4"/>
      <c r="X18" s="4"/>
      <c r="Y18" s="4"/>
    </row>
    <row r="19" spans="1:26" ht="72.75" customHeight="1">
      <c r="A19" s="68" t="s">
        <v>248</v>
      </c>
      <c r="B19" s="69" t="s">
        <v>249</v>
      </c>
      <c r="C19" s="70" t="s">
        <v>251</v>
      </c>
      <c r="D19" s="78" t="s">
        <v>245</v>
      </c>
      <c r="E19" s="75" t="s">
        <v>287</v>
      </c>
      <c r="F19" s="102" t="s">
        <v>288</v>
      </c>
      <c r="G19" s="73">
        <v>42705</v>
      </c>
      <c r="H19" s="95" t="s">
        <v>140</v>
      </c>
      <c r="I19" s="71" t="s">
        <v>147</v>
      </c>
      <c r="J19" s="78" t="s">
        <v>186</v>
      </c>
      <c r="K19" s="4"/>
      <c r="L19" s="4"/>
      <c r="M19" s="4"/>
      <c r="N19" s="4"/>
      <c r="O19" s="4"/>
      <c r="P19" s="4"/>
      <c r="Q19" s="4"/>
      <c r="R19" s="4"/>
      <c r="S19" s="4"/>
      <c r="T19" s="4"/>
      <c r="U19" s="4"/>
      <c r="V19" s="4"/>
      <c r="W19" s="4"/>
      <c r="X19" s="4"/>
      <c r="Y19" s="4"/>
    </row>
    <row r="20" spans="1:26" ht="68.25" customHeight="1">
      <c r="A20" s="68" t="s">
        <v>248</v>
      </c>
      <c r="B20" s="69" t="s">
        <v>249</v>
      </c>
      <c r="C20" s="70" t="s">
        <v>251</v>
      </c>
      <c r="D20" s="69" t="s">
        <v>189</v>
      </c>
      <c r="E20" s="72" t="s">
        <v>246</v>
      </c>
      <c r="F20" s="96" t="s">
        <v>289</v>
      </c>
      <c r="G20" s="73">
        <v>42705</v>
      </c>
      <c r="H20" s="95" t="s">
        <v>140</v>
      </c>
      <c r="I20" s="71" t="s">
        <v>191</v>
      </c>
      <c r="J20" s="71" t="s">
        <v>294</v>
      </c>
      <c r="K20" s="4"/>
      <c r="L20" s="4"/>
      <c r="M20" s="4"/>
      <c r="N20" s="4"/>
      <c r="O20" s="4"/>
      <c r="P20" s="4"/>
      <c r="Q20" s="4"/>
      <c r="R20" s="4"/>
      <c r="S20" s="4"/>
      <c r="T20" s="4"/>
      <c r="U20" s="4"/>
      <c r="V20" s="4"/>
      <c r="W20" s="4"/>
      <c r="X20" s="4"/>
      <c r="Y20" s="4"/>
    </row>
    <row r="21" spans="1:26" ht="102" customHeight="1">
      <c r="A21" s="68" t="s">
        <v>248</v>
      </c>
      <c r="B21" s="69" t="s">
        <v>249</v>
      </c>
      <c r="C21" s="70" t="s">
        <v>251</v>
      </c>
      <c r="D21" s="67" t="s">
        <v>90</v>
      </c>
      <c r="E21" s="72" t="s">
        <v>196</v>
      </c>
      <c r="F21" s="67" t="s">
        <v>291</v>
      </c>
      <c r="G21" s="73">
        <v>42705</v>
      </c>
      <c r="H21" s="95" t="s">
        <v>140</v>
      </c>
      <c r="I21" s="71" t="s">
        <v>178</v>
      </c>
      <c r="J21" s="67" t="s">
        <v>290</v>
      </c>
      <c r="K21" s="4"/>
      <c r="L21" s="4"/>
      <c r="M21" s="4"/>
      <c r="N21" s="4"/>
      <c r="O21" s="4"/>
      <c r="P21" s="4"/>
      <c r="Q21" s="4"/>
      <c r="R21" s="4"/>
      <c r="S21" s="4"/>
      <c r="T21" s="4"/>
      <c r="U21" s="4"/>
      <c r="V21" s="4"/>
      <c r="W21" s="4"/>
      <c r="X21" s="4"/>
      <c r="Y21" s="4"/>
    </row>
    <row r="22" spans="1:26" ht="83.25" customHeight="1">
      <c r="A22" s="79" t="s">
        <v>252</v>
      </c>
      <c r="B22" s="80" t="s">
        <v>253</v>
      </c>
      <c r="C22" s="83" t="s">
        <v>231</v>
      </c>
      <c r="D22" s="81" t="s">
        <v>254</v>
      </c>
      <c r="E22" s="81" t="s">
        <v>255</v>
      </c>
      <c r="F22" s="81" t="s">
        <v>256</v>
      </c>
      <c r="G22" s="82" t="s">
        <v>257</v>
      </c>
      <c r="H22" s="83" t="s">
        <v>140</v>
      </c>
      <c r="I22" s="83" t="s">
        <v>295</v>
      </c>
      <c r="J22" s="98" t="s">
        <v>258</v>
      </c>
      <c r="K22" s="4"/>
      <c r="L22" s="4"/>
      <c r="M22" s="4"/>
      <c r="N22" s="4"/>
      <c r="O22" s="4"/>
      <c r="P22" s="4"/>
      <c r="Q22" s="4"/>
      <c r="R22" s="4"/>
      <c r="S22" s="4"/>
      <c r="T22" s="4"/>
      <c r="U22" s="4"/>
      <c r="V22" s="4"/>
      <c r="W22" s="4"/>
      <c r="X22" s="4"/>
      <c r="Y22" s="4"/>
    </row>
    <row r="23" spans="1:26" ht="83.25" customHeight="1">
      <c r="A23" s="79" t="s">
        <v>252</v>
      </c>
      <c r="B23" s="80" t="s">
        <v>253</v>
      </c>
      <c r="C23" s="83" t="s">
        <v>231</v>
      </c>
      <c r="D23" s="81" t="s">
        <v>259</v>
      </c>
      <c r="E23" s="81" t="s">
        <v>260</v>
      </c>
      <c r="F23" s="81" t="s">
        <v>261</v>
      </c>
      <c r="G23" s="82" t="s">
        <v>257</v>
      </c>
      <c r="H23" s="83" t="s">
        <v>140</v>
      </c>
      <c r="I23" s="83" t="s">
        <v>295</v>
      </c>
      <c r="J23" s="99" t="s">
        <v>262</v>
      </c>
      <c r="K23" s="4"/>
      <c r="L23" s="4"/>
      <c r="M23" s="4"/>
      <c r="N23" s="4"/>
      <c r="O23" s="4"/>
      <c r="P23" s="4"/>
      <c r="Q23" s="4"/>
      <c r="R23" s="4"/>
      <c r="S23" s="4"/>
      <c r="T23" s="4"/>
      <c r="U23" s="4"/>
      <c r="V23" s="4"/>
      <c r="W23" s="4"/>
      <c r="X23" s="4"/>
      <c r="Y23" s="4"/>
    </row>
    <row r="24" spans="1:26" ht="83.25" customHeight="1">
      <c r="A24" s="79" t="s">
        <v>252</v>
      </c>
      <c r="B24" s="80" t="s">
        <v>253</v>
      </c>
      <c r="C24" s="83" t="s">
        <v>231</v>
      </c>
      <c r="D24" s="81" t="s">
        <v>263</v>
      </c>
      <c r="E24" s="81" t="s">
        <v>264</v>
      </c>
      <c r="F24" s="81" t="s">
        <v>265</v>
      </c>
      <c r="G24" s="82" t="s">
        <v>257</v>
      </c>
      <c r="H24" s="83" t="s">
        <v>140</v>
      </c>
      <c r="I24" s="83" t="s">
        <v>295</v>
      </c>
      <c r="J24" s="98" t="s">
        <v>266</v>
      </c>
      <c r="K24" s="4"/>
      <c r="L24" s="4"/>
      <c r="M24" s="4"/>
      <c r="N24" s="4"/>
      <c r="O24" s="4"/>
      <c r="P24" s="4"/>
      <c r="Q24" s="4"/>
      <c r="R24" s="4"/>
      <c r="S24" s="4"/>
      <c r="T24" s="4"/>
      <c r="U24" s="4"/>
      <c r="V24" s="4"/>
      <c r="W24" s="4"/>
      <c r="X24" s="4"/>
      <c r="Y24" s="4"/>
    </row>
    <row r="25" spans="1:26" ht="83.25" customHeight="1">
      <c r="A25" s="79" t="s">
        <v>252</v>
      </c>
      <c r="B25" s="80" t="s">
        <v>253</v>
      </c>
      <c r="C25" s="83" t="s">
        <v>231</v>
      </c>
      <c r="D25" s="81" t="s">
        <v>267</v>
      </c>
      <c r="E25" s="81" t="s">
        <v>268</v>
      </c>
      <c r="F25" s="81" t="s">
        <v>269</v>
      </c>
      <c r="G25" s="82" t="s">
        <v>257</v>
      </c>
      <c r="H25" s="83" t="s">
        <v>140</v>
      </c>
      <c r="I25" s="83" t="s">
        <v>295</v>
      </c>
      <c r="J25" s="98" t="s">
        <v>270</v>
      </c>
      <c r="K25" s="4"/>
      <c r="L25" s="4"/>
      <c r="M25" s="4"/>
      <c r="N25" s="4"/>
      <c r="O25" s="4"/>
      <c r="P25" s="4"/>
      <c r="Q25" s="4"/>
      <c r="R25" s="4"/>
      <c r="S25" s="4"/>
      <c r="T25" s="4"/>
      <c r="U25" s="4"/>
      <c r="V25" s="4"/>
      <c r="W25" s="4"/>
      <c r="X25" s="4"/>
      <c r="Y25" s="4"/>
    </row>
    <row r="26" spans="1:26" ht="12.75" customHeight="1">
      <c r="A26" s="1"/>
      <c r="B26" s="1"/>
      <c r="C26" s="1"/>
      <c r="D26" s="1"/>
      <c r="E26" s="1"/>
      <c r="F26" s="1"/>
      <c r="G26" s="1"/>
      <c r="H26" s="1"/>
      <c r="I26" s="1"/>
      <c r="J26" s="1"/>
      <c r="K26" s="1"/>
      <c r="L26" s="1"/>
      <c r="M26" s="1"/>
      <c r="N26" s="1"/>
      <c r="O26" s="1"/>
      <c r="P26" s="1"/>
      <c r="Q26" s="1"/>
      <c r="R26" s="1"/>
      <c r="S26" s="1"/>
      <c r="T26" s="1"/>
      <c r="U26" s="1"/>
      <c r="V26" s="1"/>
      <c r="W26" s="1"/>
      <c r="X26" s="1"/>
      <c r="Y26" s="1"/>
    </row>
    <row r="27" spans="1:26" ht="12.7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6" ht="68.25" customHeight="1">
      <c r="A28" s="85"/>
      <c r="B28" s="86"/>
      <c r="C28" s="89"/>
      <c r="D28" s="84"/>
      <c r="E28" s="85"/>
      <c r="H28" s="143"/>
      <c r="I28" s="143"/>
      <c r="J28" s="55"/>
      <c r="K28" s="55"/>
      <c r="L28" s="55"/>
      <c r="M28" s="55"/>
      <c r="N28" s="55"/>
      <c r="O28" s="55"/>
      <c r="P28" s="55"/>
      <c r="Q28" s="55"/>
      <c r="R28" s="55"/>
      <c r="S28" s="55"/>
      <c r="T28" s="55"/>
      <c r="U28" s="55"/>
      <c r="V28" s="55"/>
      <c r="W28" s="55"/>
      <c r="X28" s="55"/>
      <c r="Y28" s="55"/>
    </row>
    <row r="29" spans="1:26" ht="72.75" customHeight="1">
      <c r="A29" s="87" t="s">
        <v>296</v>
      </c>
      <c r="C29" s="87" t="s">
        <v>272</v>
      </c>
      <c r="E29" s="87" t="s">
        <v>273</v>
      </c>
      <c r="H29" s="151" t="s">
        <v>274</v>
      </c>
      <c r="I29" s="151"/>
      <c r="J29" s="55"/>
      <c r="K29" s="55"/>
      <c r="L29" s="55"/>
      <c r="M29" s="55"/>
      <c r="N29" s="55"/>
      <c r="O29" s="55"/>
      <c r="P29" s="55"/>
      <c r="Q29" s="55"/>
      <c r="R29" s="55"/>
      <c r="S29" s="55"/>
      <c r="T29" s="55"/>
      <c r="U29" s="55"/>
      <c r="V29" s="55"/>
      <c r="W29" s="55"/>
      <c r="X29" s="55"/>
      <c r="Y29" s="55"/>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6" ht="12.75" customHeight="1">
      <c r="A32" s="1"/>
      <c r="B32" s="1"/>
      <c r="C32" s="1"/>
      <c r="D32" s="1"/>
      <c r="E32" s="1"/>
      <c r="F32" s="1"/>
      <c r="G32" s="1"/>
      <c r="H32" s="1"/>
      <c r="I32" s="139"/>
      <c r="J32" s="140"/>
      <c r="K32" s="140"/>
      <c r="L32" s="1"/>
      <c r="M32" s="1"/>
      <c r="N32" s="1"/>
      <c r="O32" s="1"/>
      <c r="P32" s="1"/>
      <c r="Q32" s="1"/>
      <c r="R32" s="1"/>
      <c r="S32" s="1"/>
      <c r="T32" s="1"/>
      <c r="U32" s="1"/>
      <c r="V32" s="1"/>
      <c r="W32" s="1"/>
      <c r="X32" s="1"/>
      <c r="Y32" s="1"/>
    </row>
    <row r="33" spans="1:25" ht="12.75" customHeight="1">
      <c r="A33" s="1"/>
      <c r="B33" s="1"/>
      <c r="C33" s="1"/>
      <c r="D33" s="1"/>
      <c r="E33" s="88"/>
      <c r="F33" s="1"/>
      <c r="G33" s="1"/>
      <c r="H33" s="1"/>
      <c r="I33" s="150"/>
      <c r="J33" s="140"/>
      <c r="K33" s="140"/>
      <c r="L33" s="1"/>
      <c r="M33" s="1"/>
      <c r="N33" s="1"/>
      <c r="O33" s="1"/>
      <c r="P33" s="1"/>
      <c r="Q33" s="1"/>
      <c r="R33" s="1"/>
      <c r="S33" s="1"/>
      <c r="T33" s="1"/>
      <c r="U33" s="1"/>
      <c r="V33" s="1"/>
      <c r="W33" s="1"/>
      <c r="X33" s="1"/>
      <c r="Y33" s="1"/>
    </row>
    <row r="34" spans="1:25" ht="12.7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5" ht="12.75" customHeight="1">
      <c r="A35" s="1"/>
      <c r="B35" s="1"/>
      <c r="C35" s="1"/>
      <c r="D35" s="1"/>
      <c r="E35" s="1"/>
      <c r="F35" s="1"/>
      <c r="G35" s="1"/>
      <c r="H35" s="88"/>
      <c r="I35" s="1"/>
      <c r="J35" s="1"/>
      <c r="K35" s="1"/>
      <c r="L35" s="1"/>
      <c r="M35" s="1"/>
      <c r="N35" s="1"/>
      <c r="O35" s="1"/>
      <c r="P35" s="1"/>
      <c r="Q35" s="1"/>
      <c r="R35" s="1"/>
      <c r="S35" s="1"/>
      <c r="T35" s="1"/>
      <c r="U35" s="1"/>
      <c r="V35" s="1"/>
      <c r="W35" s="1"/>
      <c r="X35" s="1"/>
      <c r="Y35" s="1"/>
    </row>
    <row r="36" spans="1:25" ht="12.75" customHeight="1">
      <c r="A36" s="1"/>
      <c r="B36" s="1"/>
      <c r="C36" s="1"/>
      <c r="D36" s="1"/>
      <c r="E36" s="1"/>
      <c r="F36" s="1"/>
      <c r="G36" s="1"/>
      <c r="H36" s="1"/>
      <c r="I36" s="1"/>
      <c r="J36" s="1"/>
      <c r="K36" s="1"/>
      <c r="L36" s="1"/>
      <c r="M36" s="1"/>
      <c r="N36" s="1"/>
      <c r="O36" s="1"/>
      <c r="P36" s="1"/>
      <c r="Q36" s="1"/>
      <c r="R36" s="1"/>
      <c r="S36" s="1"/>
      <c r="T36" s="1"/>
      <c r="U36" s="1"/>
      <c r="V36" s="1"/>
      <c r="W36" s="1"/>
      <c r="X36" s="1"/>
      <c r="Y36" s="1"/>
    </row>
    <row r="37" spans="1:25" ht="12.7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5" ht="12.7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2.7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5" ht="12.7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2.7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2.7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2.7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2.7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2.7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2.7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2.7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2.7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2.7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2.7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2.7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2.7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2.7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2.7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2.7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2.7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2.7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2.7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2.7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2.7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2.7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2.7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2.7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2.7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2.7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2.7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2.7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2.7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2.7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2.7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2.7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2.7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2.7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2.7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2.7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2.7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2.7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2.7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2.7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2.7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2.7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2.7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2.7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2.7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2.7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2.7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2.7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2.7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2.7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2.7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2.7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2.7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2.7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2.7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2.7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2.7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2.7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2.7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2.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2.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2.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2.7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ht="12.7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ht="12.7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sheetData>
  <mergeCells count="18">
    <mergeCell ref="I33:K33"/>
    <mergeCell ref="H29:I29"/>
    <mergeCell ref="I8:I9"/>
    <mergeCell ref="J8:J9"/>
    <mergeCell ref="A8:A9"/>
    <mergeCell ref="H8:H9"/>
    <mergeCell ref="E8:E9"/>
    <mergeCell ref="B8:B9"/>
    <mergeCell ref="D8:D9"/>
    <mergeCell ref="C8:C9"/>
    <mergeCell ref="I32:K32"/>
    <mergeCell ref="G8:G9"/>
    <mergeCell ref="F8:F9"/>
    <mergeCell ref="H28:I28"/>
    <mergeCell ref="A1:J2"/>
    <mergeCell ref="G7:J7"/>
    <mergeCell ref="B5:J5"/>
    <mergeCell ref="B4:J4"/>
  </mergeCells>
  <printOptions horizontalCentered="1" verticalCentered="1"/>
  <pageMargins left="0.31496062992125984" right="0.31496062992125984" top="0.35433070866141736" bottom="0.35433070866141736" header="0.31496062992125984" footer="0.31496062992125984"/>
  <pageSetup paperSize="14" scale="40" orientation="landscape" r:id="rId1"/>
  <rowBreaks count="2" manualBreakCount="2">
    <brk id="14" max="9" man="1"/>
    <brk id="18"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Comunicacion</vt:lpstr>
      <vt:lpstr>Clubes y talleres</vt:lpstr>
      <vt:lpstr>Talleres y clubes</vt:lpstr>
      <vt:lpstr>COMUNICACIONES 2016</vt:lpstr>
      <vt:lpstr>Hoja1</vt:lpstr>
      <vt:lpstr>PLAN 2016</vt:lpstr>
      <vt:lpstr>'PLAN 2016'!Área_de_impresión</vt:lpstr>
      <vt:lpstr>'PLAN 2016'!Títulos_a_imprimir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 Delgado</dc:creator>
  <cp:lastModifiedBy>sig</cp:lastModifiedBy>
  <cp:lastPrinted>2016-03-15T16:37:37Z</cp:lastPrinted>
  <dcterms:created xsi:type="dcterms:W3CDTF">2016-03-11T19:30:26Z</dcterms:created>
  <dcterms:modified xsi:type="dcterms:W3CDTF">2017-02-17T15:32:37Z</dcterms:modified>
</cp:coreProperties>
</file>